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xr:revisionPtr revIDLastSave="0" documentId="13_ncr:1_{745E1D4B-A709-4852-830C-C9BD8B52AE27}" xr6:coauthVersionLast="45" xr6:coauthVersionMax="45" xr10:uidLastSave="{00000000-0000-0000-0000-000000000000}"/>
  <bookViews>
    <workbookView xWindow="1116" yWindow="1116" windowWidth="17280" windowHeight="8964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3" i="1" l="1"/>
  <c r="G203" i="1"/>
  <c r="H203" i="1"/>
  <c r="I203" i="1"/>
  <c r="J203" i="1"/>
  <c r="J384" i="1" l="1"/>
  <c r="I384" i="1"/>
  <c r="H384" i="1"/>
  <c r="G384" i="1"/>
  <c r="F384" i="1"/>
  <c r="J374" i="1"/>
  <c r="I374" i="1"/>
  <c r="H374" i="1"/>
  <c r="G374" i="1"/>
  <c r="F374" i="1"/>
  <c r="J365" i="1"/>
  <c r="I365" i="1"/>
  <c r="H365" i="1"/>
  <c r="G365" i="1"/>
  <c r="J355" i="1"/>
  <c r="I355" i="1"/>
  <c r="H355" i="1"/>
  <c r="G355" i="1"/>
  <c r="J346" i="1"/>
  <c r="I346" i="1"/>
  <c r="H346" i="1"/>
  <c r="G346" i="1"/>
  <c r="F346" i="1"/>
  <c r="J336" i="1"/>
  <c r="I336" i="1"/>
  <c r="H336" i="1"/>
  <c r="G336" i="1"/>
  <c r="F336" i="1"/>
  <c r="J327" i="1"/>
  <c r="I327" i="1"/>
  <c r="H327" i="1"/>
  <c r="G327" i="1"/>
  <c r="J317" i="1"/>
  <c r="I317" i="1"/>
  <c r="H317" i="1"/>
  <c r="G317" i="1"/>
  <c r="J308" i="1"/>
  <c r="I308" i="1"/>
  <c r="H308" i="1"/>
  <c r="G308" i="1"/>
  <c r="J298" i="1"/>
  <c r="I298" i="1"/>
  <c r="H298" i="1"/>
  <c r="G298" i="1"/>
  <c r="F298" i="1"/>
  <c r="J289" i="1"/>
  <c r="I289" i="1"/>
  <c r="H289" i="1"/>
  <c r="G289" i="1"/>
  <c r="F289" i="1"/>
  <c r="J279" i="1"/>
  <c r="I279" i="1"/>
  <c r="H279" i="1"/>
  <c r="G279" i="1"/>
  <c r="F279" i="1"/>
  <c r="G260" i="1"/>
  <c r="H260" i="1"/>
  <c r="I260" i="1"/>
  <c r="J260" i="1"/>
  <c r="F270" i="1"/>
  <c r="G270" i="1"/>
  <c r="H270" i="1"/>
  <c r="I270" i="1"/>
  <c r="J270" i="1"/>
  <c r="J251" i="1"/>
  <c r="I251" i="1"/>
  <c r="H251" i="1"/>
  <c r="G251" i="1"/>
  <c r="F251" i="1"/>
  <c r="J241" i="1"/>
  <c r="I241" i="1"/>
  <c r="H241" i="1"/>
  <c r="G241" i="1"/>
  <c r="J232" i="1"/>
  <c r="I232" i="1"/>
  <c r="H232" i="1"/>
  <c r="G232" i="1"/>
  <c r="F232" i="1"/>
  <c r="J222" i="1"/>
  <c r="I222" i="1"/>
  <c r="H222" i="1"/>
  <c r="G222" i="1"/>
  <c r="F222" i="1"/>
  <c r="J213" i="1"/>
  <c r="I213" i="1"/>
  <c r="H213" i="1"/>
  <c r="G213" i="1"/>
  <c r="F213" i="1"/>
  <c r="B223" i="1"/>
  <c r="L290" i="1" l="1"/>
  <c r="F309" i="1"/>
  <c r="L385" i="1"/>
  <c r="B385" i="1"/>
  <c r="A385" i="1"/>
  <c r="B375" i="1"/>
  <c r="A375" i="1"/>
  <c r="L366" i="1"/>
  <c r="B366" i="1"/>
  <c r="A366" i="1"/>
  <c r="A356" i="1"/>
  <c r="L347" i="1"/>
  <c r="B347" i="1"/>
  <c r="A347" i="1"/>
  <c r="B337" i="1"/>
  <c r="A337" i="1"/>
  <c r="L328" i="1"/>
  <c r="B328" i="1"/>
  <c r="A328" i="1"/>
  <c r="A318" i="1"/>
  <c r="L309" i="1"/>
  <c r="B309" i="1"/>
  <c r="A309" i="1"/>
  <c r="B299" i="1"/>
  <c r="A299" i="1"/>
  <c r="F271" i="1"/>
  <c r="B290" i="1"/>
  <c r="A290" i="1"/>
  <c r="B280" i="1"/>
  <c r="A280" i="1"/>
  <c r="B271" i="1"/>
  <c r="A271" i="1"/>
  <c r="A261" i="1"/>
  <c r="L271" i="1"/>
  <c r="B252" i="1"/>
  <c r="A252" i="1"/>
  <c r="B242" i="1"/>
  <c r="A242" i="1"/>
  <c r="L252" i="1"/>
  <c r="J252" i="1"/>
  <c r="I252" i="1"/>
  <c r="F252" i="1"/>
  <c r="B233" i="1"/>
  <c r="A233" i="1"/>
  <c r="A223" i="1"/>
  <c r="L233" i="1"/>
  <c r="B214" i="1"/>
  <c r="A214" i="1"/>
  <c r="B204" i="1"/>
  <c r="A204" i="1"/>
  <c r="L214" i="1"/>
  <c r="I214" i="1"/>
  <c r="H21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7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A62" i="1"/>
  <c r="J61" i="1"/>
  <c r="I61" i="1"/>
  <c r="H61" i="1"/>
  <c r="G61" i="1"/>
  <c r="F61" i="1"/>
  <c r="A52" i="1"/>
  <c r="L62" i="1"/>
  <c r="J51" i="1"/>
  <c r="I51" i="1"/>
  <c r="H51" i="1"/>
  <c r="G51" i="1"/>
  <c r="A43" i="1"/>
  <c r="J42" i="1"/>
  <c r="I42" i="1"/>
  <c r="H42" i="1"/>
  <c r="G42" i="1"/>
  <c r="F42" i="1"/>
  <c r="A33" i="1"/>
  <c r="L43" i="1"/>
  <c r="J32" i="1"/>
  <c r="I32" i="1"/>
  <c r="H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95" i="1"/>
  <c r="H176" i="1"/>
  <c r="H157" i="1"/>
  <c r="H81" i="1"/>
  <c r="I138" i="1"/>
  <c r="I233" i="1"/>
  <c r="H271" i="1"/>
  <c r="J271" i="1"/>
  <c r="F290" i="1"/>
  <c r="H290" i="1"/>
  <c r="J290" i="1"/>
  <c r="I271" i="1"/>
  <c r="J328" i="1"/>
  <c r="F385" i="1"/>
  <c r="F347" i="1"/>
  <c r="I347" i="1"/>
  <c r="J366" i="1"/>
  <c r="J385" i="1"/>
  <c r="H138" i="1"/>
  <c r="I309" i="1"/>
  <c r="G347" i="1"/>
  <c r="H347" i="1"/>
  <c r="J347" i="1"/>
  <c r="G385" i="1"/>
  <c r="I385" i="1"/>
  <c r="I62" i="1"/>
  <c r="G252" i="1"/>
  <c r="G290" i="1"/>
  <c r="I290" i="1"/>
  <c r="H366" i="1"/>
  <c r="G309" i="1"/>
  <c r="H309" i="1"/>
  <c r="J309" i="1"/>
  <c r="F328" i="1"/>
  <c r="I81" i="1"/>
  <c r="H252" i="1"/>
  <c r="H328" i="1"/>
  <c r="G328" i="1"/>
  <c r="I328" i="1"/>
  <c r="F366" i="1"/>
  <c r="G366" i="1"/>
  <c r="I366" i="1"/>
  <c r="H385" i="1"/>
  <c r="F119" i="1"/>
  <c r="G233" i="1"/>
  <c r="J233" i="1"/>
  <c r="F233" i="1"/>
  <c r="G214" i="1"/>
  <c r="F214" i="1"/>
  <c r="J214" i="1"/>
  <c r="G271" i="1"/>
  <c r="H233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  <c r="F386" i="1" l="1"/>
  <c r="G386" i="1"/>
  <c r="H386" i="1"/>
  <c r="I386" i="1"/>
  <c r="J386" i="1"/>
</calcChain>
</file>

<file path=xl/sharedStrings.xml><?xml version="1.0" encoding="utf-8"?>
<sst xmlns="http://schemas.openxmlformats.org/spreadsheetml/2006/main" count="800" uniqueCount="181">
  <si>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</si>
  <si>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</si>
  <si>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</si>
  <si>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</si>
  <si>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</si>
  <si>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</si>
  <si>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</si>
  <si>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</si>
  <si>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</si>
  <si>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</si>
  <si>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</si>
  <si>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</si>
  <si>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</si>
  <si>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</si>
  <si>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</si>
  <si>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</si>
  <si>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</si>
  <si>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</si>
  <si>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</si>
  <si>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</si>
  <si>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</si>
  <si>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</si>
  <si>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</si>
  <si>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</si>
  <si>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</si>
  <si>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</si>
  <si>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</si>
  <si>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</si>
  <si>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</si>
  <si>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</si>
  <si>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</si>
  <si>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</si>
  <si>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</si>
  <si>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</si>
  <si>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</si>
  <si>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</si>
  <si>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</si>
  <si>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</si>
  <si>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</si>
  <si>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</si>
  <si>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</si>
  <si>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</si>
  <si>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</si>
  <si>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</si>
  <si>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</si>
  <si>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</si>
  <si>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</si>
  <si>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</si>
  <si>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Рис отварной</t>
  </si>
  <si>
    <t>ТТК № 28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</si>
  <si>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</si>
  <si>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</si>
  <si>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</si>
  <si>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</si>
  <si>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</si>
  <si>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</si>
  <si>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</si>
  <si>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</si>
  <si>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</si>
  <si>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</si>
  <si>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180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</si>
  <si>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</si>
  <si>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</si>
  <si>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</si>
  <si>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</si>
  <si>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Макаронные изделия отварные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</si>
  <si>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</si>
  <si>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</si>
  <si>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</si>
  <si>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</si>
  <si>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</si>
  <si>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</si>
  <si>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</si>
  <si>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</si>
  <si>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</si>
  <si>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6.7.3скур</t>
  </si>
  <si>
    <t>200/20</t>
  </si>
  <si>
    <t>Паста "Болоньезе"</t>
  </si>
  <si>
    <t>ТТК № 365</t>
  </si>
  <si>
    <t>170/30</t>
  </si>
  <si>
    <t>Икра кабачковая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</si>
  <si>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</si>
  <si>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</si>
  <si>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</si>
  <si>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</si>
  <si>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</si>
  <si>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</si>
  <si>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Салат из белокочанной капусты с морковью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</si>
  <si>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</si>
  <si>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</si>
  <si>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</si>
  <si>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501 УРЦП, Пермь 2013</t>
  </si>
  <si>
    <t>ТТК № 372</t>
  </si>
  <si>
    <t>56 УРЦП, Пермь 2013</t>
  </si>
  <si>
    <t>70/70</t>
  </si>
  <si>
    <t>ТТК № 371</t>
  </si>
  <si>
    <t>200/30</t>
  </si>
  <si>
    <t>499 УРЦП, Пермь 2013</t>
  </si>
  <si>
    <t>130/70</t>
  </si>
  <si>
    <t>50/150</t>
  </si>
  <si>
    <t>Икра свекольная</t>
  </si>
  <si>
    <t>119 УРЦП, Пермь 2013</t>
  </si>
  <si>
    <t>519 УРЦП, Пермь 2013</t>
  </si>
  <si>
    <t>170/20/20</t>
  </si>
  <si>
    <t>ТТК № 238/1</t>
  </si>
  <si>
    <t>Салат из свеклы с солеными огурцами</t>
  </si>
  <si>
    <t>Суп гороховый</t>
  </si>
  <si>
    <t>Плов с курицей</t>
  </si>
  <si>
    <t xml:space="preserve">Хлеб пшеничный </t>
  </si>
  <si>
    <t>53 УРЦП, Пермь 2013</t>
  </si>
  <si>
    <t>Каша молочная из гречневой крупы</t>
  </si>
  <si>
    <t>Свекольник</t>
  </si>
  <si>
    <t>ТТК № 209/1</t>
  </si>
  <si>
    <t>Компот из плодов или ягод сушеных (чернослив)</t>
  </si>
  <si>
    <t xml:space="preserve">Огурцы соленые </t>
  </si>
  <si>
    <t>Суп с фасолью</t>
  </si>
  <si>
    <t>ТТК № 643</t>
  </si>
  <si>
    <t>ТТК № 11</t>
  </si>
  <si>
    <t>Оладьи с молоком сгущенным</t>
  </si>
  <si>
    <t>ТТК № 187/1</t>
  </si>
  <si>
    <t xml:space="preserve">Рассольник </t>
  </si>
  <si>
    <t>ТТК № 646</t>
  </si>
  <si>
    <t>ТТК № 640/1</t>
  </si>
  <si>
    <t xml:space="preserve">Каша пшеничная молочная </t>
  </si>
  <si>
    <t>Бутерброд с сыром</t>
  </si>
  <si>
    <t>ТТК № 588</t>
  </si>
  <si>
    <t>Щи из свежей капусты</t>
  </si>
  <si>
    <t>ТТК № 250/1</t>
  </si>
  <si>
    <t xml:space="preserve">Картофельная запеканка с мясом </t>
  </si>
  <si>
    <t>ТТК № 592</t>
  </si>
  <si>
    <t>Сок фруктовый (мультифрукт)</t>
  </si>
  <si>
    <t>518 УРЦП, Пермь 2013</t>
  </si>
  <si>
    <t>Каша ячневая молочная</t>
  </si>
  <si>
    <t xml:space="preserve">Какао с молоком </t>
  </si>
  <si>
    <t>ТТК № 654</t>
  </si>
  <si>
    <t>496 УРЦП, Пермь 2013</t>
  </si>
  <si>
    <t>4 УРЦП, Пермь 2013</t>
  </si>
  <si>
    <t>ТТК  № 210/1</t>
  </si>
  <si>
    <t>414 УРЦП, Пермь 2013</t>
  </si>
  <si>
    <t xml:space="preserve">Напиток из шиповника </t>
  </si>
  <si>
    <t>Горошек зеленый</t>
  </si>
  <si>
    <t>Суп с фрикадельками</t>
  </si>
  <si>
    <t>Жаркое по-домашнему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</si>
  <si>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</si>
  <si>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</si>
  <si>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</si>
  <si>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</si>
  <si>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</si>
  <si>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</si>
  <si>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136/1</t>
  </si>
  <si>
    <t>Шницель мясной с соусом сметанным</t>
  </si>
  <si>
    <t>Компот из плодов или ягод сушенх (курага)</t>
  </si>
  <si>
    <t>Пудинг творожный запеченный с йогуртом</t>
  </si>
  <si>
    <t>ТТК № 235/1</t>
  </si>
  <si>
    <t>Тефтели мясные в соусе сметанно-томатном</t>
  </si>
  <si>
    <t>ТТК № 9</t>
  </si>
  <si>
    <t xml:space="preserve">Компот из смеси ягод </t>
  </si>
  <si>
    <t>Каша геркулесовая молочная</t>
  </si>
  <si>
    <t>ТТК № 213/1</t>
  </si>
  <si>
    <t xml:space="preserve">Кукуруза консервированная </t>
  </si>
  <si>
    <t>Борщ</t>
  </si>
  <si>
    <t>ТТК № 656</t>
  </si>
  <si>
    <t>ТТК № 300/1</t>
  </si>
  <si>
    <t>А.А. Цыганков</t>
  </si>
  <si>
    <t>ТТК № 635</t>
  </si>
  <si>
    <t>10.1.1 скур</t>
  </si>
  <si>
    <t>ТТК № 258/1</t>
  </si>
  <si>
    <t>ТТК № 625</t>
  </si>
  <si>
    <t>6.7.3 скур</t>
  </si>
  <si>
    <t>ТТК № 223/1</t>
  </si>
  <si>
    <t>493 УРЦП, Пермь 2013</t>
  </si>
  <si>
    <t>10.3.7 скур</t>
  </si>
  <si>
    <t>ТТК № 158</t>
  </si>
  <si>
    <t>ТТК № 138/1</t>
  </si>
  <si>
    <t>ТТК № 20/1</t>
  </si>
  <si>
    <t>ТТК № 8</t>
  </si>
  <si>
    <t>ТТК № 169</t>
  </si>
  <si>
    <t>10.1.3 скур</t>
  </si>
  <si>
    <t>ТТК № 229</t>
  </si>
  <si>
    <t>директор МАУО г. Мурманска "ЦШП"</t>
  </si>
  <si>
    <t>МБОУ г. Мурманска " ММЛ"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</si>
</sst>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shrinkToFit="1"/>
      <protection locked="0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7" fillId="5" borderId="12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wrapText="1"/>
      <protection locked="0"/>
    </xf>
    <xf numFmtId="0" fontId="3" fillId="4" borderId="1" xfId="0" applyFont="1" applyFill="1" applyBorder="1" applyAlignment="1" applyProtection="1">
      <alignment shrinkToFi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7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19" fillId="5" borderId="6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0" fillId="4" borderId="4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left"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1.6640625" style="2" customWidth="1"/>
    <col min="12" max="16384" width="9.109375" style="2"/>
  </cols>
  <sheetData>
    <row r="1" spans="1:12" ht="14.4" x14ac:dyDescent="0.3">
      <c r="A1" s="1" t="s">
        <v>7</v>
      </c>
      <c r="C1" s="150" t="s">
        <v>180</v>
      </c>
      <c r="D1" s="151"/>
      <c r="E1" s="151"/>
      <c r="F1" s="12" t="s">
        <v>16</v>
      </c>
      <c r="G1" s="2" t="s">
        <v>17</v>
      </c>
      <c r="H1" s="152" t="s">
        <v>179</v>
      </c>
      <c r="I1" s="152"/>
      <c r="J1" s="152"/>
      <c r="K1" s="152"/>
    </row>
    <row r="2" spans="1:12" ht="17.399999999999999" x14ac:dyDescent="0.25">
      <c r="A2" s="35" t="s">
        <v>6</v>
      </c>
      <c r="C2" s="2"/>
      <c r="G2" s="2" t="s">
        <v>18</v>
      </c>
      <c r="H2" s="152" t="s">
        <v>163</v>
      </c>
      <c r="I2" s="152"/>
      <c r="J2" s="152"/>
      <c r="K2" s="1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120">
        <v>12</v>
      </c>
      <c r="I3" s="121">
        <v>2</v>
      </c>
      <c r="J3" s="45">
        <v>2024</v>
      </c>
      <c r="K3" s="46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3" t="s">
        <v>14</v>
      </c>
      <c r="B5" s="8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69</v>
      </c>
      <c r="F6" s="49">
        <v>200</v>
      </c>
      <c r="G6" s="51">
        <v>15.98</v>
      </c>
      <c r="H6" s="51">
        <v>20.83</v>
      </c>
      <c r="I6" s="52">
        <v>45.7</v>
      </c>
      <c r="J6" s="51">
        <v>442</v>
      </c>
      <c r="K6" s="141" t="s">
        <v>164</v>
      </c>
      <c r="L6" s="39"/>
    </row>
    <row r="7" spans="1:12" ht="14.4" x14ac:dyDescent="0.3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4.4" x14ac:dyDescent="0.3">
      <c r="A8" s="23"/>
      <c r="B8" s="15"/>
      <c r="C8" s="11"/>
      <c r="D8" s="7" t="s">
        <v>22</v>
      </c>
      <c r="E8" s="48" t="s">
        <v>70</v>
      </c>
      <c r="F8" s="50">
        <v>200</v>
      </c>
      <c r="G8" s="53">
        <v>0.1</v>
      </c>
      <c r="H8" s="53">
        <v>0</v>
      </c>
      <c r="I8" s="54">
        <v>15</v>
      </c>
      <c r="J8" s="53">
        <v>60</v>
      </c>
      <c r="K8" s="128" t="s">
        <v>170</v>
      </c>
      <c r="L8" s="41"/>
    </row>
    <row r="9" spans="1:12" ht="14.4" x14ac:dyDescent="0.3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128" t="s">
        <v>67</v>
      </c>
      <c r="L9" s="41"/>
    </row>
    <row r="10" spans="1:12" ht="14.4" x14ac:dyDescent="0.3">
      <c r="A10" s="23"/>
      <c r="B10" s="15"/>
      <c r="C10" s="11"/>
      <c r="D10" s="7" t="s">
        <v>26</v>
      </c>
      <c r="E10" s="48" t="s">
        <v>71</v>
      </c>
      <c r="F10" s="50">
        <v>60</v>
      </c>
      <c r="G10" s="53">
        <v>1.86</v>
      </c>
      <c r="H10" s="53">
        <v>0.12</v>
      </c>
      <c r="I10" s="54">
        <v>3.9</v>
      </c>
      <c r="J10" s="53">
        <v>24</v>
      </c>
      <c r="K10" s="127" t="s">
        <v>165</v>
      </c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20.98</v>
      </c>
      <c r="H13" s="19">
        <f t="shared" si="0"/>
        <v>21.27</v>
      </c>
      <c r="I13" s="19">
        <f t="shared" si="0"/>
        <v>84.28</v>
      </c>
      <c r="J13" s="19">
        <f t="shared" si="0"/>
        <v>620</v>
      </c>
      <c r="K13" s="25"/>
      <c r="L13" s="66">
        <v>98</v>
      </c>
    </row>
    <row r="14" spans="1:12" ht="14.4" x14ac:dyDescent="0.3">
      <c r="A14" s="26">
        <f>A6</f>
        <v>1</v>
      </c>
      <c r="B14" s="13">
        <v>1</v>
      </c>
      <c r="C14" s="10" t="s">
        <v>25</v>
      </c>
      <c r="D14" s="7" t="s">
        <v>26</v>
      </c>
      <c r="E14" s="56" t="s">
        <v>105</v>
      </c>
      <c r="F14" s="59">
        <v>100</v>
      </c>
      <c r="G14" s="60">
        <v>2.74</v>
      </c>
      <c r="H14" s="60">
        <v>11.4</v>
      </c>
      <c r="I14" s="61">
        <v>8.25</v>
      </c>
      <c r="J14" s="60">
        <v>124</v>
      </c>
      <c r="K14" s="123" t="s">
        <v>109</v>
      </c>
      <c r="L14" s="41"/>
    </row>
    <row r="15" spans="1:12" ht="14.4" x14ac:dyDescent="0.3">
      <c r="A15" s="23"/>
      <c r="B15" s="15"/>
      <c r="C15" s="11"/>
      <c r="D15" s="7" t="s">
        <v>27</v>
      </c>
      <c r="E15" s="48" t="s">
        <v>106</v>
      </c>
      <c r="F15" s="69">
        <v>250</v>
      </c>
      <c r="G15" s="53">
        <v>7.45</v>
      </c>
      <c r="H15" s="53">
        <v>9.5500000000000007</v>
      </c>
      <c r="I15" s="54">
        <v>22.83</v>
      </c>
      <c r="J15" s="53">
        <v>213.13</v>
      </c>
      <c r="K15" s="142" t="s">
        <v>166</v>
      </c>
      <c r="L15" s="41"/>
    </row>
    <row r="16" spans="1:12" ht="14.4" x14ac:dyDescent="0.3">
      <c r="A16" s="23"/>
      <c r="B16" s="15"/>
      <c r="C16" s="11"/>
      <c r="D16" s="7" t="s">
        <v>28</v>
      </c>
      <c r="E16" s="48" t="s">
        <v>107</v>
      </c>
      <c r="F16" s="50">
        <v>200</v>
      </c>
      <c r="G16" s="53">
        <v>12.83</v>
      </c>
      <c r="H16" s="53">
        <v>7.72</v>
      </c>
      <c r="I16" s="54">
        <v>34.229999999999997</v>
      </c>
      <c r="J16" s="53">
        <v>293.22000000000003</v>
      </c>
      <c r="K16" s="142" t="s">
        <v>167</v>
      </c>
      <c r="L16" s="41"/>
    </row>
    <row r="17" spans="1:12" ht="14.4" x14ac:dyDescent="0.3">
      <c r="A17" s="23"/>
      <c r="B17" s="15"/>
      <c r="C17" s="11"/>
      <c r="D17" s="7" t="s">
        <v>29</v>
      </c>
      <c r="E17" s="48"/>
      <c r="F17" s="68"/>
      <c r="G17" s="70"/>
      <c r="H17" s="70"/>
      <c r="I17" s="70"/>
      <c r="J17" s="70"/>
      <c r="K17" s="124"/>
      <c r="L17" s="41"/>
    </row>
    <row r="18" spans="1:12" ht="14.4" x14ac:dyDescent="0.3">
      <c r="A18" s="23"/>
      <c r="B18" s="15"/>
      <c r="C18" s="11"/>
      <c r="D18" s="7" t="s">
        <v>30</v>
      </c>
      <c r="E18" s="57" t="s">
        <v>73</v>
      </c>
      <c r="F18" s="63">
        <v>200</v>
      </c>
      <c r="G18" s="71">
        <v>0.3</v>
      </c>
      <c r="H18" s="64">
        <v>0</v>
      </c>
      <c r="I18" s="65">
        <v>20.100000000000001</v>
      </c>
      <c r="J18" s="64">
        <v>81</v>
      </c>
      <c r="K18" s="128" t="s">
        <v>66</v>
      </c>
      <c r="L18" s="41"/>
    </row>
    <row r="19" spans="1:12" ht="14.4" x14ac:dyDescent="0.3">
      <c r="A19" s="23"/>
      <c r="B19" s="15"/>
      <c r="C19" s="11"/>
      <c r="D19" s="7" t="s">
        <v>31</v>
      </c>
      <c r="E19" s="48" t="s">
        <v>108</v>
      </c>
      <c r="F19" s="50">
        <v>45</v>
      </c>
      <c r="G19" s="72">
        <v>3.42</v>
      </c>
      <c r="H19" s="53">
        <v>0.36</v>
      </c>
      <c r="I19" s="54">
        <v>22.14</v>
      </c>
      <c r="J19" s="53">
        <v>105.75</v>
      </c>
      <c r="K19" s="126" t="s">
        <v>61</v>
      </c>
      <c r="L19" s="41"/>
    </row>
    <row r="20" spans="1:12" ht="14.4" x14ac:dyDescent="0.3">
      <c r="A20" s="23"/>
      <c r="B20" s="15"/>
      <c r="C20" s="11"/>
      <c r="D20" s="7" t="s">
        <v>32</v>
      </c>
      <c r="E20" s="48"/>
      <c r="F20" s="68"/>
      <c r="G20" s="70"/>
      <c r="H20" s="70"/>
      <c r="I20" s="70"/>
      <c r="J20" s="70"/>
      <c r="K20" s="125"/>
      <c r="L20" s="41"/>
    </row>
    <row r="21" spans="1:12" ht="14.4" x14ac:dyDescent="0.3">
      <c r="A21" s="23"/>
      <c r="B21" s="15"/>
      <c r="C21" s="11"/>
      <c r="D21" s="58" t="s">
        <v>24</v>
      </c>
      <c r="E21" s="57" t="s">
        <v>51</v>
      </c>
      <c r="F21" s="63">
        <v>100</v>
      </c>
      <c r="G21" s="64">
        <v>0.4</v>
      </c>
      <c r="H21" s="64">
        <v>0.4</v>
      </c>
      <c r="I21" s="65">
        <v>9.8000000000000007</v>
      </c>
      <c r="J21" s="64">
        <v>47</v>
      </c>
      <c r="K21" s="129" t="s">
        <v>62</v>
      </c>
      <c r="L21" s="41"/>
    </row>
    <row r="22" spans="1:12" ht="14.4" x14ac:dyDescent="0.3">
      <c r="A22" s="23"/>
      <c r="B22" s="15"/>
      <c r="C22" s="11"/>
      <c r="D22" s="6"/>
      <c r="E22" s="57"/>
      <c r="F22" s="41"/>
      <c r="G22" s="41"/>
      <c r="H22" s="41"/>
      <c r="I22" s="41"/>
      <c r="J22" s="41"/>
      <c r="K22" s="42"/>
      <c r="L22" s="41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1">SUM(G14:G22)</f>
        <v>27.14</v>
      </c>
      <c r="H23" s="19">
        <f t="shared" si="1"/>
        <v>29.43</v>
      </c>
      <c r="I23" s="19">
        <f t="shared" si="1"/>
        <v>117.35</v>
      </c>
      <c r="J23" s="19">
        <f t="shared" si="1"/>
        <v>864.1</v>
      </c>
      <c r="K23" s="25"/>
      <c r="L23" s="67">
        <v>175</v>
      </c>
    </row>
    <row r="24" spans="1:12" ht="15" thickBot="1" x14ac:dyDescent="0.3">
      <c r="A24" s="29">
        <f>A6</f>
        <v>1</v>
      </c>
      <c r="B24" s="30">
        <v>1</v>
      </c>
      <c r="C24" s="148" t="s">
        <v>4</v>
      </c>
      <c r="D24" s="149"/>
      <c r="E24" s="31"/>
      <c r="F24" s="32">
        <f>F13+F23</f>
        <v>1395</v>
      </c>
      <c r="G24" s="32">
        <f t="shared" ref="G24:J24" si="2">G13+G23</f>
        <v>48.120000000000005</v>
      </c>
      <c r="H24" s="32">
        <f t="shared" si="2"/>
        <v>50.7</v>
      </c>
      <c r="I24" s="32">
        <f t="shared" si="2"/>
        <v>201.63</v>
      </c>
      <c r="J24" s="32">
        <f t="shared" si="2"/>
        <v>1484.1</v>
      </c>
      <c r="K24" s="32"/>
      <c r="L24" s="32">
        <f t="shared" ref="L24" si="3">L13+L23</f>
        <v>273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110</v>
      </c>
      <c r="F25" s="49">
        <v>240</v>
      </c>
      <c r="G25" s="51">
        <v>13.97</v>
      </c>
      <c r="H25" s="51">
        <v>5.49</v>
      </c>
      <c r="I25" s="52">
        <v>39.29</v>
      </c>
      <c r="J25" s="51">
        <v>259.97000000000003</v>
      </c>
      <c r="K25" s="94" t="s">
        <v>104</v>
      </c>
      <c r="L25" s="39"/>
    </row>
    <row r="26" spans="1:12" ht="14.4" x14ac:dyDescent="0.3">
      <c r="A26" s="14"/>
      <c r="B26" s="15"/>
      <c r="C26" s="11"/>
      <c r="D26" s="7" t="s">
        <v>26</v>
      </c>
      <c r="E26" s="95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127" t="s">
        <v>42</v>
      </c>
      <c r="L26" s="41"/>
    </row>
    <row r="27" spans="1:12" ht="15.75" customHeight="1" x14ac:dyDescent="0.3">
      <c r="A27" s="14"/>
      <c r="B27" s="15"/>
      <c r="C27" s="11"/>
      <c r="D27" s="7" t="s">
        <v>22</v>
      </c>
      <c r="E27" s="95" t="s">
        <v>52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</v>
      </c>
      <c r="K27" s="95" t="s">
        <v>97</v>
      </c>
      <c r="L27" s="41"/>
    </row>
    <row r="28" spans="1:12" ht="14.4" x14ac:dyDescent="0.3">
      <c r="A28" s="14"/>
      <c r="B28" s="15"/>
      <c r="C28" s="11"/>
      <c r="D28" s="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4.4" x14ac:dyDescent="0.3">
      <c r="A29" s="14"/>
      <c r="B29" s="15"/>
      <c r="C29" s="11"/>
      <c r="D29" s="7" t="s">
        <v>24</v>
      </c>
      <c r="E29" s="95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128" t="s">
        <v>62</v>
      </c>
      <c r="L29" s="41"/>
    </row>
    <row r="30" spans="1:12" ht="14.4" x14ac:dyDescent="0.3">
      <c r="A30" s="14"/>
      <c r="B30" s="15"/>
      <c r="C30" s="11"/>
      <c r="D30" s="6"/>
      <c r="E30" s="74"/>
      <c r="F30" s="73"/>
      <c r="G30" s="73"/>
      <c r="H30" s="73"/>
      <c r="I30" s="73"/>
      <c r="J30" s="73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4">SUM(G25:G31)</f>
        <v>19.809999999999999</v>
      </c>
      <c r="H32" s="19">
        <f t="shared" ref="H32" si="5">SUM(H25:H31)</f>
        <v>21.729999999999997</v>
      </c>
      <c r="I32" s="19">
        <f t="shared" ref="I32" si="6">SUM(I25:I31)</f>
        <v>87.789999999999992</v>
      </c>
      <c r="J32" s="19">
        <f t="shared" ref="J32" si="7">SUM(J25:J31)</f>
        <v>628.49</v>
      </c>
      <c r="K32" s="25"/>
      <c r="L32" s="66">
        <v>98</v>
      </c>
    </row>
    <row r="33" spans="1:12" ht="14.4" x14ac:dyDescent="0.3">
      <c r="A33" s="13">
        <f>A25</f>
        <v>1</v>
      </c>
      <c r="B33" s="13">
        <v>2</v>
      </c>
      <c r="C33" s="10" t="s">
        <v>25</v>
      </c>
      <c r="D33" s="7" t="s">
        <v>26</v>
      </c>
      <c r="E33" s="96" t="s">
        <v>87</v>
      </c>
      <c r="F33" s="59">
        <v>60</v>
      </c>
      <c r="G33" s="60">
        <v>0.96</v>
      </c>
      <c r="H33" s="60">
        <v>5.86</v>
      </c>
      <c r="I33" s="61">
        <v>6.33</v>
      </c>
      <c r="J33" s="60">
        <v>81.599999999999994</v>
      </c>
      <c r="K33" s="131" t="s">
        <v>136</v>
      </c>
      <c r="L33" s="41"/>
    </row>
    <row r="34" spans="1:12" ht="14.4" x14ac:dyDescent="0.3">
      <c r="A34" s="14"/>
      <c r="B34" s="15"/>
      <c r="C34" s="11"/>
      <c r="D34" s="7" t="s">
        <v>27</v>
      </c>
      <c r="E34" s="95" t="s">
        <v>111</v>
      </c>
      <c r="F34" s="50">
        <v>230</v>
      </c>
      <c r="G34" s="53">
        <v>2.4</v>
      </c>
      <c r="H34" s="53">
        <v>6.71</v>
      </c>
      <c r="I34" s="54">
        <v>18.73</v>
      </c>
      <c r="J34" s="53">
        <v>144.61000000000001</v>
      </c>
      <c r="K34" s="98" t="s">
        <v>112</v>
      </c>
      <c r="L34" s="41"/>
    </row>
    <row r="35" spans="1:12" ht="14.4" x14ac:dyDescent="0.3">
      <c r="A35" s="14"/>
      <c r="B35" s="15"/>
      <c r="C35" s="11"/>
      <c r="D35" s="7" t="s">
        <v>28</v>
      </c>
      <c r="E35" s="48" t="s">
        <v>77</v>
      </c>
      <c r="F35" s="50">
        <v>210</v>
      </c>
      <c r="G35" s="53">
        <v>22.33</v>
      </c>
      <c r="H35" s="53">
        <v>16.41</v>
      </c>
      <c r="I35" s="54">
        <v>55.31</v>
      </c>
      <c r="J35" s="53">
        <v>454.56</v>
      </c>
      <c r="K35" s="75" t="s">
        <v>78</v>
      </c>
      <c r="L35" s="41"/>
    </row>
    <row r="36" spans="1:12" ht="14.4" x14ac:dyDescent="0.3">
      <c r="A36" s="14"/>
      <c r="B36" s="15"/>
      <c r="C36" s="11"/>
      <c r="D36" s="7" t="s">
        <v>29</v>
      </c>
      <c r="E36" s="48"/>
      <c r="F36" s="50"/>
      <c r="G36" s="53"/>
      <c r="H36" s="53"/>
      <c r="I36" s="54"/>
      <c r="J36" s="53"/>
      <c r="K36" s="55"/>
      <c r="L36" s="41"/>
    </row>
    <row r="37" spans="1:12" ht="14.4" x14ac:dyDescent="0.3">
      <c r="A37" s="14"/>
      <c r="B37" s="15"/>
      <c r="C37" s="11"/>
      <c r="D37" s="7" t="s">
        <v>30</v>
      </c>
      <c r="E37" s="100" t="s">
        <v>113</v>
      </c>
      <c r="F37" s="63">
        <v>200</v>
      </c>
      <c r="G37" s="64">
        <v>0.3</v>
      </c>
      <c r="H37" s="64">
        <v>0</v>
      </c>
      <c r="I37" s="65">
        <v>20.100000000000001</v>
      </c>
      <c r="J37" s="64">
        <v>81</v>
      </c>
      <c r="K37" s="128" t="s">
        <v>66</v>
      </c>
      <c r="L37" s="41"/>
    </row>
    <row r="38" spans="1:12" ht="14.4" x14ac:dyDescent="0.3">
      <c r="A38" s="14"/>
      <c r="B38" s="15"/>
      <c r="C38" s="11"/>
      <c r="D38" s="7" t="s">
        <v>31</v>
      </c>
      <c r="E38" s="99" t="s">
        <v>43</v>
      </c>
      <c r="F38" s="68">
        <v>25</v>
      </c>
      <c r="G38" s="70">
        <v>1.9</v>
      </c>
      <c r="H38" s="70">
        <v>0.2</v>
      </c>
      <c r="I38" s="70">
        <v>12.3</v>
      </c>
      <c r="J38" s="70">
        <v>58.75</v>
      </c>
      <c r="K38" s="133" t="s">
        <v>67</v>
      </c>
      <c r="L38" s="41"/>
    </row>
    <row r="39" spans="1:12" ht="14.4" x14ac:dyDescent="0.3">
      <c r="A39" s="14"/>
      <c r="B39" s="15"/>
      <c r="C39" s="11"/>
      <c r="D39" s="7" t="s">
        <v>32</v>
      </c>
      <c r="E39" s="48"/>
      <c r="F39" s="50"/>
      <c r="G39" s="53"/>
      <c r="H39" s="53"/>
      <c r="I39" s="54"/>
      <c r="J39" s="53"/>
      <c r="K39" s="48"/>
      <c r="L39" s="41"/>
    </row>
    <row r="40" spans="1:12" ht="14.4" x14ac:dyDescent="0.3">
      <c r="A40" s="14"/>
      <c r="B40" s="15"/>
      <c r="C40" s="11"/>
      <c r="D40" s="58" t="s">
        <v>24</v>
      </c>
      <c r="E40" s="100" t="s">
        <v>44</v>
      </c>
      <c r="F40" s="63">
        <v>100</v>
      </c>
      <c r="G40" s="64">
        <v>0.8</v>
      </c>
      <c r="H40" s="64">
        <v>0.4</v>
      </c>
      <c r="I40" s="65">
        <v>8.1</v>
      </c>
      <c r="J40" s="64">
        <v>47</v>
      </c>
      <c r="K40" s="134" t="s">
        <v>62</v>
      </c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thickBot="1" x14ac:dyDescent="0.3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8">SUM(G33:G41)</f>
        <v>28.689999999999998</v>
      </c>
      <c r="H42" s="19">
        <f t="shared" ref="H42" si="9">SUM(H33:H41)</f>
        <v>29.58</v>
      </c>
      <c r="I42" s="19">
        <f t="shared" ref="I42" si="10">SUM(I33:I41)</f>
        <v>120.86999999999999</v>
      </c>
      <c r="J42" s="19">
        <f t="shared" ref="J42" si="11">SUM(J33:J41)</f>
        <v>867.52</v>
      </c>
      <c r="K42" s="25"/>
      <c r="L42" s="67">
        <v>175</v>
      </c>
    </row>
    <row r="43" spans="1:12" ht="15.75" customHeight="1" thickBot="1" x14ac:dyDescent="0.3">
      <c r="A43" s="33">
        <f>A25</f>
        <v>1</v>
      </c>
      <c r="B43" s="33">
        <v>2</v>
      </c>
      <c r="C43" s="148" t="s">
        <v>4</v>
      </c>
      <c r="D43" s="149"/>
      <c r="E43" s="31"/>
      <c r="F43" s="32">
        <f>F32+F42</f>
        <v>1425</v>
      </c>
      <c r="G43" s="32">
        <f t="shared" ref="G43" si="12">G32+G42</f>
        <v>48.5</v>
      </c>
      <c r="H43" s="32">
        <f t="shared" ref="H43" si="13">H32+H42</f>
        <v>51.309999999999995</v>
      </c>
      <c r="I43" s="32">
        <f t="shared" ref="I43" si="14">I32+I42</f>
        <v>208.65999999999997</v>
      </c>
      <c r="J43" s="32">
        <f t="shared" ref="J43:L43" si="15">J32+J42</f>
        <v>1496.01</v>
      </c>
      <c r="K43" s="32"/>
      <c r="L43" s="32">
        <f t="shared" si="15"/>
        <v>273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97" t="s">
        <v>45</v>
      </c>
      <c r="F44" s="76" t="s">
        <v>79</v>
      </c>
      <c r="G44" s="51">
        <v>17.399999999999999</v>
      </c>
      <c r="H44" s="51">
        <v>18.43</v>
      </c>
      <c r="I44" s="52">
        <v>60.4</v>
      </c>
      <c r="J44" s="51">
        <v>477.3</v>
      </c>
      <c r="K44" s="94" t="s">
        <v>86</v>
      </c>
      <c r="L44" s="39"/>
    </row>
    <row r="45" spans="1:12" ht="14.4" x14ac:dyDescent="0.3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4.4" x14ac:dyDescent="0.3">
      <c r="A46" s="23"/>
      <c r="B46" s="15"/>
      <c r="C46" s="11"/>
      <c r="D46" s="7" t="s">
        <v>22</v>
      </c>
      <c r="E46" s="95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79</v>
      </c>
      <c r="K46" s="128" t="s">
        <v>91</v>
      </c>
      <c r="L46" s="41"/>
    </row>
    <row r="47" spans="1:12" ht="14.4" x14ac:dyDescent="0.3">
      <c r="A47" s="23"/>
      <c r="B47" s="15"/>
      <c r="C47" s="11"/>
      <c r="D47" s="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4.4" x14ac:dyDescent="0.3">
      <c r="A48" s="23"/>
      <c r="B48" s="15"/>
      <c r="C48" s="11"/>
      <c r="D48" s="7" t="s">
        <v>24</v>
      </c>
      <c r="E48" s="95" t="s">
        <v>55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128" t="s">
        <v>62</v>
      </c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603.29999999999995</v>
      </c>
      <c r="K51" s="25"/>
      <c r="L51" s="66">
        <v>98</v>
      </c>
    </row>
    <row r="52" spans="1:12" ht="14.4" x14ac:dyDescent="0.3">
      <c r="A52" s="26">
        <f>A44</f>
        <v>1</v>
      </c>
      <c r="B52" s="13">
        <v>3</v>
      </c>
      <c r="C52" s="10" t="s">
        <v>25</v>
      </c>
      <c r="D52" s="7" t="s">
        <v>26</v>
      </c>
      <c r="E52" s="96" t="s">
        <v>114</v>
      </c>
      <c r="F52" s="59">
        <v>70</v>
      </c>
      <c r="G52" s="60">
        <v>0.56000000000000005</v>
      </c>
      <c r="H52" s="60">
        <v>7.0000000000000007E-2</v>
      </c>
      <c r="I52" s="61">
        <v>1.1200000000000001</v>
      </c>
      <c r="J52" s="60">
        <v>9.1</v>
      </c>
      <c r="K52" s="130" t="s">
        <v>168</v>
      </c>
      <c r="L52" s="41"/>
    </row>
    <row r="53" spans="1:12" ht="14.4" x14ac:dyDescent="0.3">
      <c r="A53" s="23"/>
      <c r="B53" s="15"/>
      <c r="C53" s="11"/>
      <c r="D53" s="7" t="s">
        <v>27</v>
      </c>
      <c r="E53" s="95" t="s">
        <v>115</v>
      </c>
      <c r="F53" s="50">
        <v>250</v>
      </c>
      <c r="G53" s="53">
        <v>5.85</v>
      </c>
      <c r="H53" s="53">
        <v>7.8</v>
      </c>
      <c r="I53" s="54">
        <v>16.309999999999999</v>
      </c>
      <c r="J53" s="53">
        <v>181.95</v>
      </c>
      <c r="K53" s="98" t="s">
        <v>116</v>
      </c>
      <c r="L53" s="41"/>
    </row>
    <row r="54" spans="1:12" ht="14.4" x14ac:dyDescent="0.3">
      <c r="A54" s="23"/>
      <c r="B54" s="15"/>
      <c r="C54" s="11"/>
      <c r="D54" s="7" t="s">
        <v>28</v>
      </c>
      <c r="E54" s="95" t="s">
        <v>74</v>
      </c>
      <c r="F54" s="50">
        <v>120</v>
      </c>
      <c r="G54" s="53">
        <v>10.38</v>
      </c>
      <c r="H54" s="53">
        <v>14.01</v>
      </c>
      <c r="I54" s="54">
        <v>9.69</v>
      </c>
      <c r="J54" s="53">
        <v>200</v>
      </c>
      <c r="K54" s="98" t="s">
        <v>117</v>
      </c>
      <c r="L54" s="41"/>
    </row>
    <row r="55" spans="1:12" ht="14.4" x14ac:dyDescent="0.3">
      <c r="A55" s="23"/>
      <c r="B55" s="15"/>
      <c r="C55" s="11"/>
      <c r="D55" s="7" t="s">
        <v>29</v>
      </c>
      <c r="E55" s="95" t="s">
        <v>72</v>
      </c>
      <c r="F55" s="50">
        <v>180</v>
      </c>
      <c r="G55" s="53">
        <v>4.75</v>
      </c>
      <c r="H55" s="53">
        <v>7.4</v>
      </c>
      <c r="I55" s="54">
        <v>32.97</v>
      </c>
      <c r="J55" s="53">
        <v>221.92</v>
      </c>
      <c r="K55" s="127" t="s">
        <v>169</v>
      </c>
      <c r="L55" s="41"/>
    </row>
    <row r="56" spans="1:12" ht="14.4" x14ac:dyDescent="0.3">
      <c r="A56" s="23"/>
      <c r="B56" s="15"/>
      <c r="C56" s="11"/>
      <c r="D56" s="7" t="s">
        <v>30</v>
      </c>
      <c r="E56" s="57" t="s">
        <v>59</v>
      </c>
      <c r="F56" s="63">
        <v>200</v>
      </c>
      <c r="G56" s="64">
        <v>0.5</v>
      </c>
      <c r="H56" s="64">
        <v>0</v>
      </c>
      <c r="I56" s="65">
        <v>27</v>
      </c>
      <c r="J56" s="64">
        <v>99</v>
      </c>
      <c r="K56" s="135" t="s">
        <v>60</v>
      </c>
      <c r="L56" s="41"/>
    </row>
    <row r="57" spans="1:12" ht="14.4" x14ac:dyDescent="0.3">
      <c r="A57" s="23"/>
      <c r="B57" s="15"/>
      <c r="C57" s="11"/>
      <c r="D57" s="7" t="s">
        <v>31</v>
      </c>
      <c r="E57" s="48"/>
      <c r="F57" s="50"/>
      <c r="G57" s="53"/>
      <c r="H57" s="53"/>
      <c r="I57" s="54"/>
      <c r="J57" s="53"/>
      <c r="K57" s="48"/>
      <c r="L57" s="41"/>
    </row>
    <row r="58" spans="1:12" ht="15.6" x14ac:dyDescent="0.3">
      <c r="A58" s="23"/>
      <c r="B58" s="15"/>
      <c r="C58" s="11"/>
      <c r="D58" s="7" t="s">
        <v>32</v>
      </c>
      <c r="E58" s="102" t="s">
        <v>50</v>
      </c>
      <c r="F58" s="73">
        <v>50</v>
      </c>
      <c r="G58" s="101">
        <v>3.3</v>
      </c>
      <c r="H58" s="101">
        <v>0.6</v>
      </c>
      <c r="I58" s="101">
        <v>16.7</v>
      </c>
      <c r="J58" s="101">
        <v>87</v>
      </c>
      <c r="K58" s="133" t="s">
        <v>61</v>
      </c>
      <c r="L58" s="41"/>
    </row>
    <row r="59" spans="1:12" ht="14.4" x14ac:dyDescent="0.3">
      <c r="A59" s="23"/>
      <c r="B59" s="15"/>
      <c r="C59" s="11"/>
      <c r="D59" s="58" t="s">
        <v>24</v>
      </c>
      <c r="E59" s="95" t="s">
        <v>41</v>
      </c>
      <c r="F59" s="63">
        <v>100</v>
      </c>
      <c r="G59" s="64">
        <v>1.5</v>
      </c>
      <c r="H59" s="64">
        <v>0.5</v>
      </c>
      <c r="I59" s="65">
        <v>21</v>
      </c>
      <c r="J59" s="64">
        <v>96</v>
      </c>
      <c r="K59" s="128" t="s">
        <v>62</v>
      </c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thickBot="1" x14ac:dyDescent="0.3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0">SUM(G52:G60)</f>
        <v>26.84</v>
      </c>
      <c r="H61" s="19">
        <f t="shared" ref="H61" si="21">SUM(H52:H60)</f>
        <v>30.380000000000003</v>
      </c>
      <c r="I61" s="19">
        <f t="shared" ref="I61" si="22">SUM(I52:I60)</f>
        <v>124.79</v>
      </c>
      <c r="J61" s="19">
        <f t="shared" ref="J61" si="23">SUM(J52:J60)</f>
        <v>894.96999999999991</v>
      </c>
      <c r="K61" s="25"/>
      <c r="L61" s="67">
        <v>175</v>
      </c>
    </row>
    <row r="62" spans="1:12" ht="15.75" customHeight="1" thickBot="1" x14ac:dyDescent="0.3">
      <c r="A62" s="29">
        <f>A44</f>
        <v>1</v>
      </c>
      <c r="B62" s="30">
        <v>3</v>
      </c>
      <c r="C62" s="148" t="s">
        <v>4</v>
      </c>
      <c r="D62" s="149"/>
      <c r="E62" s="31"/>
      <c r="F62" s="32">
        <f>F51+F61</f>
        <v>1470</v>
      </c>
      <c r="G62" s="32">
        <f t="shared" ref="G62" si="24">G51+G61</f>
        <v>47.839999999999996</v>
      </c>
      <c r="H62" s="32">
        <f t="shared" ref="H62" si="25">H51+H61</f>
        <v>51.81</v>
      </c>
      <c r="I62" s="32">
        <f t="shared" ref="I62" si="26">I51+I61</f>
        <v>211.39</v>
      </c>
      <c r="J62" s="32">
        <f t="shared" ref="J62:L62" si="27">J51+J61</f>
        <v>1498.27</v>
      </c>
      <c r="K62" s="32"/>
      <c r="L62" s="32">
        <f t="shared" si="27"/>
        <v>273</v>
      </c>
    </row>
    <row r="63" spans="1:12" ht="14.4" x14ac:dyDescent="0.3">
      <c r="A63" s="77">
        <v>1</v>
      </c>
      <c r="B63" s="21">
        <v>4</v>
      </c>
      <c r="C63" s="22" t="s">
        <v>20</v>
      </c>
      <c r="D63" s="5" t="s">
        <v>21</v>
      </c>
      <c r="E63" s="97" t="s">
        <v>118</v>
      </c>
      <c r="F63" s="76" t="s">
        <v>79</v>
      </c>
      <c r="G63" s="51">
        <v>18.71</v>
      </c>
      <c r="H63" s="51">
        <v>19.59</v>
      </c>
      <c r="I63" s="52">
        <v>58.6</v>
      </c>
      <c r="J63" s="51">
        <v>475.54</v>
      </c>
      <c r="K63" s="94" t="s">
        <v>119</v>
      </c>
      <c r="L63" s="39"/>
    </row>
    <row r="64" spans="1:12" ht="14.4" x14ac:dyDescent="0.3">
      <c r="A64" s="23"/>
      <c r="B64" s="15"/>
      <c r="C64" s="11"/>
      <c r="D64" s="6" t="s">
        <v>26</v>
      </c>
      <c r="E64" s="48"/>
      <c r="F64" s="50"/>
      <c r="G64" s="53"/>
      <c r="H64" s="53"/>
      <c r="I64" s="54"/>
      <c r="J64" s="53"/>
      <c r="K64" s="55"/>
      <c r="L64" s="41"/>
    </row>
    <row r="65" spans="1:12" ht="14.4" x14ac:dyDescent="0.3">
      <c r="A65" s="23"/>
      <c r="B65" s="15"/>
      <c r="C65" s="11"/>
      <c r="D65" s="7" t="s">
        <v>22</v>
      </c>
      <c r="E65" s="95" t="s">
        <v>70</v>
      </c>
      <c r="F65" s="50">
        <v>200</v>
      </c>
      <c r="G65" s="53">
        <v>0.1</v>
      </c>
      <c r="H65" s="53">
        <v>0</v>
      </c>
      <c r="I65" s="54">
        <v>15</v>
      </c>
      <c r="J65" s="53">
        <v>60</v>
      </c>
      <c r="K65" s="128" t="s">
        <v>170</v>
      </c>
      <c r="L65" s="41"/>
    </row>
    <row r="66" spans="1:12" ht="14.4" x14ac:dyDescent="0.3">
      <c r="A66" s="23"/>
      <c r="B66" s="15"/>
      <c r="C66" s="11"/>
      <c r="D66" s="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4.4" x14ac:dyDescent="0.3">
      <c r="A67" s="23"/>
      <c r="B67" s="15"/>
      <c r="C67" s="11"/>
      <c r="D67" s="7" t="s">
        <v>24</v>
      </c>
      <c r="E67" s="95" t="s">
        <v>51</v>
      </c>
      <c r="F67" s="50">
        <v>100</v>
      </c>
      <c r="G67" s="53">
        <v>0.4</v>
      </c>
      <c r="H67" s="53">
        <v>0.4</v>
      </c>
      <c r="I67" s="54">
        <v>9.8000000000000007</v>
      </c>
      <c r="J67" s="53">
        <v>47</v>
      </c>
      <c r="K67" s="128" t="s">
        <v>62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 x14ac:dyDescent="0.35">
      <c r="A70" s="24"/>
      <c r="B70" s="17"/>
      <c r="C70" s="8"/>
      <c r="D70" s="18" t="s">
        <v>33</v>
      </c>
      <c r="E70" s="9"/>
      <c r="F70" s="105">
        <v>500</v>
      </c>
      <c r="G70" s="103">
        <f t="shared" ref="G70" si="28">SUM(G63:G69)</f>
        <v>19.21</v>
      </c>
      <c r="H70" s="103">
        <f t="shared" ref="H70" si="29">SUM(H63:H69)</f>
        <v>19.989999999999998</v>
      </c>
      <c r="I70" s="103">
        <f t="shared" ref="I70" si="30">SUM(I63:I69)</f>
        <v>83.399999999999991</v>
      </c>
      <c r="J70" s="103">
        <f t="shared" ref="J70" si="31">SUM(J63:J69)</f>
        <v>582.54</v>
      </c>
      <c r="K70" s="104"/>
      <c r="L70" s="66">
        <v>98</v>
      </c>
    </row>
    <row r="71" spans="1:12" ht="14.4" x14ac:dyDescent="0.3">
      <c r="A71" s="26">
        <f>A63</f>
        <v>1</v>
      </c>
      <c r="B71" s="13">
        <v>4</v>
      </c>
      <c r="C71" s="10" t="s">
        <v>25</v>
      </c>
      <c r="D71" s="7" t="s">
        <v>26</v>
      </c>
      <c r="E71" s="96" t="s">
        <v>89</v>
      </c>
      <c r="F71" s="59">
        <v>60</v>
      </c>
      <c r="G71" s="60">
        <v>2.94</v>
      </c>
      <c r="H71" s="60">
        <v>5.58</v>
      </c>
      <c r="I71" s="61">
        <v>4.4400000000000004</v>
      </c>
      <c r="J71" s="60">
        <v>104.83</v>
      </c>
      <c r="K71" s="136" t="s">
        <v>93</v>
      </c>
      <c r="L71" s="41"/>
    </row>
    <row r="72" spans="1:12" ht="14.4" x14ac:dyDescent="0.3">
      <c r="A72" s="23"/>
      <c r="B72" s="15"/>
      <c r="C72" s="11"/>
      <c r="D72" s="7" t="s">
        <v>27</v>
      </c>
      <c r="E72" s="95" t="s">
        <v>120</v>
      </c>
      <c r="F72" s="50">
        <v>230</v>
      </c>
      <c r="G72" s="53">
        <v>1.89</v>
      </c>
      <c r="H72" s="53">
        <v>5.8</v>
      </c>
      <c r="I72" s="54">
        <v>14.95</v>
      </c>
      <c r="J72" s="53">
        <v>111.55</v>
      </c>
      <c r="K72" s="98" t="s">
        <v>121</v>
      </c>
      <c r="L72" s="41"/>
    </row>
    <row r="73" spans="1:12" ht="14.4" x14ac:dyDescent="0.3">
      <c r="A73" s="23"/>
      <c r="B73" s="15"/>
      <c r="C73" s="11"/>
      <c r="D73" s="7" t="s">
        <v>28</v>
      </c>
      <c r="E73" s="48" t="s">
        <v>82</v>
      </c>
      <c r="F73" s="50">
        <v>100</v>
      </c>
      <c r="G73" s="53">
        <v>13.9</v>
      </c>
      <c r="H73" s="53">
        <v>14.52</v>
      </c>
      <c r="I73" s="54">
        <v>15.8</v>
      </c>
      <c r="J73" s="53">
        <v>231.5</v>
      </c>
      <c r="K73" s="62" t="s">
        <v>84</v>
      </c>
      <c r="L73" s="41"/>
    </row>
    <row r="74" spans="1:12" ht="14.4" x14ac:dyDescent="0.3">
      <c r="A74" s="23"/>
      <c r="B74" s="15"/>
      <c r="C74" s="11"/>
      <c r="D74" s="7" t="s">
        <v>29</v>
      </c>
      <c r="E74" s="95" t="s">
        <v>65</v>
      </c>
      <c r="F74" s="50">
        <v>180</v>
      </c>
      <c r="G74" s="53">
        <v>6.79</v>
      </c>
      <c r="H74" s="53">
        <v>1.84</v>
      </c>
      <c r="I74" s="54">
        <v>33.700000000000003</v>
      </c>
      <c r="J74" s="53">
        <v>180.31</v>
      </c>
      <c r="K74" s="98" t="s">
        <v>122</v>
      </c>
      <c r="L74" s="41"/>
    </row>
    <row r="75" spans="1:12" ht="14.4" x14ac:dyDescent="0.3">
      <c r="A75" s="23"/>
      <c r="B75" s="15"/>
      <c r="C75" s="11"/>
      <c r="D75" s="7" t="s">
        <v>30</v>
      </c>
      <c r="E75" s="57" t="s">
        <v>83</v>
      </c>
      <c r="F75" s="63">
        <v>200</v>
      </c>
      <c r="G75" s="64">
        <v>0.1</v>
      </c>
      <c r="H75" s="64">
        <v>0</v>
      </c>
      <c r="I75" s="65">
        <v>21</v>
      </c>
      <c r="J75" s="64">
        <v>84.4</v>
      </c>
      <c r="K75" s="122" t="s">
        <v>85</v>
      </c>
      <c r="L75" s="41"/>
    </row>
    <row r="76" spans="1:12" ht="14.4" x14ac:dyDescent="0.3">
      <c r="A76" s="23"/>
      <c r="B76" s="15"/>
      <c r="C76" s="11"/>
      <c r="D76" s="7" t="s">
        <v>31</v>
      </c>
      <c r="E76" s="79" t="s">
        <v>43</v>
      </c>
      <c r="F76" s="80">
        <v>40</v>
      </c>
      <c r="G76" s="81">
        <v>3.04</v>
      </c>
      <c r="H76" s="81">
        <v>0.32</v>
      </c>
      <c r="I76" s="81">
        <v>19.68</v>
      </c>
      <c r="J76" s="93">
        <v>94</v>
      </c>
      <c r="K76" s="133" t="s">
        <v>67</v>
      </c>
      <c r="L76" s="41"/>
    </row>
    <row r="77" spans="1:12" ht="14.4" x14ac:dyDescent="0.3">
      <c r="A77" s="23"/>
      <c r="B77" s="15"/>
      <c r="C77" s="11"/>
      <c r="D77" s="7" t="s">
        <v>32</v>
      </c>
      <c r="E77" s="48"/>
      <c r="F77" s="50"/>
      <c r="G77" s="53"/>
      <c r="H77" s="53"/>
      <c r="I77" s="54"/>
      <c r="J77" s="53"/>
      <c r="K77" s="48"/>
      <c r="L77" s="41"/>
    </row>
    <row r="78" spans="1:12" ht="14.4" x14ac:dyDescent="0.3">
      <c r="A78" s="23"/>
      <c r="B78" s="15"/>
      <c r="C78" s="11"/>
      <c r="D78" s="6" t="s">
        <v>24</v>
      </c>
      <c r="E78" s="95" t="s">
        <v>47</v>
      </c>
      <c r="F78" s="63">
        <v>100</v>
      </c>
      <c r="G78" s="64">
        <v>0.9</v>
      </c>
      <c r="H78" s="64">
        <v>0.2</v>
      </c>
      <c r="I78" s="65">
        <v>8.1</v>
      </c>
      <c r="J78" s="64">
        <v>43</v>
      </c>
      <c r="K78" s="128" t="s">
        <v>62</v>
      </c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thickBot="1" x14ac:dyDescent="0.3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2">SUM(G71:G79)</f>
        <v>29.56</v>
      </c>
      <c r="H80" s="19">
        <f t="shared" ref="H80" si="33">SUM(H71:H79)</f>
        <v>28.259999999999998</v>
      </c>
      <c r="I80" s="19">
        <f t="shared" ref="I80" si="34">SUM(I71:I79)</f>
        <v>117.66999999999999</v>
      </c>
      <c r="J80" s="19">
        <f t="shared" ref="J80" si="35">SUM(J71:J79)</f>
        <v>849.59</v>
      </c>
      <c r="K80" s="25"/>
      <c r="L80" s="67">
        <v>175</v>
      </c>
    </row>
    <row r="81" spans="1:12" ht="15.75" customHeight="1" thickBot="1" x14ac:dyDescent="0.3">
      <c r="A81" s="29">
        <f>A63</f>
        <v>1</v>
      </c>
      <c r="B81" s="30">
        <v>4</v>
      </c>
      <c r="C81" s="148" t="s">
        <v>4</v>
      </c>
      <c r="D81" s="149"/>
      <c r="E81" s="31"/>
      <c r="F81" s="32">
        <f>F70+F80</f>
        <v>1410</v>
      </c>
      <c r="G81" s="32">
        <f t="shared" ref="G81" si="36">G70+G80</f>
        <v>48.769999999999996</v>
      </c>
      <c r="H81" s="32">
        <f t="shared" ref="H81" si="37">H70+H80</f>
        <v>48.25</v>
      </c>
      <c r="I81" s="32">
        <f t="shared" ref="I81" si="38">I70+I80</f>
        <v>201.07</v>
      </c>
      <c r="J81" s="32">
        <f t="shared" ref="J81:L81" si="39">J70+J80</f>
        <v>1432.13</v>
      </c>
      <c r="K81" s="32"/>
      <c r="L81" s="32">
        <f t="shared" si="39"/>
        <v>273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97" t="s">
        <v>123</v>
      </c>
      <c r="F82" s="82">
        <v>200</v>
      </c>
      <c r="G82" s="51">
        <v>9.64</v>
      </c>
      <c r="H82" s="51">
        <v>11.97</v>
      </c>
      <c r="I82" s="52">
        <v>41.74</v>
      </c>
      <c r="J82" s="51">
        <v>326.8</v>
      </c>
      <c r="K82" s="94" t="s">
        <v>125</v>
      </c>
      <c r="L82" s="39"/>
    </row>
    <row r="83" spans="1:12" ht="14.4" x14ac:dyDescent="0.3">
      <c r="A83" s="23"/>
      <c r="B83" s="15"/>
      <c r="C83" s="11"/>
      <c r="D83" s="6" t="s">
        <v>26</v>
      </c>
      <c r="E83" s="95" t="s">
        <v>124</v>
      </c>
      <c r="F83" s="50">
        <v>60</v>
      </c>
      <c r="G83" s="53">
        <v>10.36</v>
      </c>
      <c r="H83" s="53">
        <v>7.28</v>
      </c>
      <c r="I83" s="54">
        <v>19.87</v>
      </c>
      <c r="J83" s="53">
        <v>150.69999999999999</v>
      </c>
      <c r="K83" s="94" t="s">
        <v>81</v>
      </c>
      <c r="L83" s="41"/>
    </row>
    <row r="84" spans="1:12" ht="14.4" x14ac:dyDescent="0.3">
      <c r="A84" s="23"/>
      <c r="B84" s="15"/>
      <c r="C84" s="11"/>
      <c r="D84" s="7" t="s">
        <v>22</v>
      </c>
      <c r="E84" s="48" t="s">
        <v>46</v>
      </c>
      <c r="F84" s="50">
        <v>200</v>
      </c>
      <c r="G84" s="53">
        <v>0.1</v>
      </c>
      <c r="H84" s="53">
        <v>0</v>
      </c>
      <c r="I84" s="54">
        <v>15.2</v>
      </c>
      <c r="J84" s="53">
        <v>61</v>
      </c>
      <c r="K84" s="122" t="s">
        <v>68</v>
      </c>
      <c r="L84" s="41"/>
    </row>
    <row r="85" spans="1:12" ht="14.4" x14ac:dyDescent="0.3">
      <c r="A85" s="23"/>
      <c r="B85" s="15"/>
      <c r="C85" s="11"/>
      <c r="D85" s="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4.4" x14ac:dyDescent="0.3">
      <c r="A86" s="23"/>
      <c r="B86" s="15"/>
      <c r="C86" s="11"/>
      <c r="D86" s="7" t="s">
        <v>24</v>
      </c>
      <c r="E86" s="95" t="s">
        <v>44</v>
      </c>
      <c r="F86" s="50">
        <v>100</v>
      </c>
      <c r="G86" s="53">
        <v>0.8</v>
      </c>
      <c r="H86" s="53">
        <v>0.4</v>
      </c>
      <c r="I86" s="54">
        <v>8.1</v>
      </c>
      <c r="J86" s="53">
        <v>47</v>
      </c>
      <c r="K86" s="122" t="s">
        <v>62</v>
      </c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 x14ac:dyDescent="0.35">
      <c r="A89" s="24"/>
      <c r="B89" s="17"/>
      <c r="C89" s="8"/>
      <c r="D89" s="18" t="s">
        <v>33</v>
      </c>
      <c r="E89" s="9"/>
      <c r="F89" s="105">
        <f>SUM(F82:F88)</f>
        <v>560</v>
      </c>
      <c r="G89" s="103">
        <f t="shared" ref="G89" si="40">SUM(G82:G88)</f>
        <v>20.900000000000002</v>
      </c>
      <c r="H89" s="103">
        <f t="shared" ref="H89" si="41">SUM(H82:H88)</f>
        <v>19.649999999999999</v>
      </c>
      <c r="I89" s="103">
        <f t="shared" ref="I89" si="42">SUM(I82:I88)</f>
        <v>84.91</v>
      </c>
      <c r="J89" s="103">
        <f t="shared" ref="J89" si="43">SUM(J82:J88)</f>
        <v>585.5</v>
      </c>
      <c r="K89" s="25"/>
      <c r="L89" s="66">
        <v>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6" t="s">
        <v>80</v>
      </c>
      <c r="F90" s="59">
        <v>60</v>
      </c>
      <c r="G90" s="60">
        <v>1.2</v>
      </c>
      <c r="H90" s="60">
        <v>5.4</v>
      </c>
      <c r="I90" s="61">
        <v>5.12</v>
      </c>
      <c r="J90" s="60">
        <v>73.2</v>
      </c>
      <c r="K90" s="131" t="s">
        <v>171</v>
      </c>
      <c r="L90" s="41"/>
    </row>
    <row r="91" spans="1:12" ht="14.4" x14ac:dyDescent="0.3">
      <c r="A91" s="23"/>
      <c r="B91" s="15"/>
      <c r="C91" s="11"/>
      <c r="D91" s="7" t="s">
        <v>27</v>
      </c>
      <c r="E91" s="95" t="s">
        <v>126</v>
      </c>
      <c r="F91" s="50">
        <v>250</v>
      </c>
      <c r="G91" s="53">
        <v>2.6</v>
      </c>
      <c r="H91" s="53">
        <v>3.5</v>
      </c>
      <c r="I91" s="54">
        <v>15.6</v>
      </c>
      <c r="J91" s="53">
        <v>104.3</v>
      </c>
      <c r="K91" s="98" t="s">
        <v>127</v>
      </c>
      <c r="L91" s="41"/>
    </row>
    <row r="92" spans="1:12" ht="14.4" x14ac:dyDescent="0.3">
      <c r="A92" s="23"/>
      <c r="B92" s="15"/>
      <c r="C92" s="11"/>
      <c r="D92" s="7" t="s">
        <v>28</v>
      </c>
      <c r="E92" s="95" t="s">
        <v>128</v>
      </c>
      <c r="F92" s="50">
        <v>180</v>
      </c>
      <c r="G92" s="53">
        <v>18.920000000000002</v>
      </c>
      <c r="H92" s="53">
        <v>19.059999999999999</v>
      </c>
      <c r="I92" s="54">
        <v>56.77</v>
      </c>
      <c r="J92" s="53">
        <v>396.44</v>
      </c>
      <c r="K92" s="98" t="s">
        <v>129</v>
      </c>
      <c r="L92" s="41"/>
    </row>
    <row r="93" spans="1:12" ht="14.4" x14ac:dyDescent="0.3">
      <c r="A93" s="23"/>
      <c r="B93" s="15"/>
      <c r="C93" s="11"/>
      <c r="D93" s="7" t="s">
        <v>29</v>
      </c>
      <c r="E93" s="78"/>
      <c r="F93" s="80"/>
      <c r="G93" s="81"/>
      <c r="H93" s="81"/>
      <c r="I93" s="81"/>
      <c r="J93" s="81"/>
      <c r="K93" s="87"/>
      <c r="L93" s="41"/>
    </row>
    <row r="94" spans="1:12" ht="14.4" x14ac:dyDescent="0.3">
      <c r="A94" s="23"/>
      <c r="B94" s="15"/>
      <c r="C94" s="11"/>
      <c r="D94" s="7" t="s">
        <v>30</v>
      </c>
      <c r="E94" s="100" t="s">
        <v>130</v>
      </c>
      <c r="F94" s="63">
        <v>200</v>
      </c>
      <c r="G94" s="64">
        <v>1.4</v>
      </c>
      <c r="H94" s="64">
        <v>0</v>
      </c>
      <c r="I94" s="65">
        <v>17.8</v>
      </c>
      <c r="J94" s="64">
        <v>136.80000000000001</v>
      </c>
      <c r="K94" s="134" t="s">
        <v>131</v>
      </c>
      <c r="L94" s="41"/>
    </row>
    <row r="95" spans="1:12" ht="14.4" x14ac:dyDescent="0.3">
      <c r="A95" s="23"/>
      <c r="B95" s="15"/>
      <c r="C95" s="11"/>
      <c r="D95" s="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6" x14ac:dyDescent="0.3">
      <c r="A96" s="23"/>
      <c r="B96" s="15"/>
      <c r="C96" s="11"/>
      <c r="D96" s="7" t="s">
        <v>32</v>
      </c>
      <c r="E96" s="102" t="s">
        <v>50</v>
      </c>
      <c r="F96" s="73">
        <v>45</v>
      </c>
      <c r="G96" s="101">
        <v>2.97</v>
      </c>
      <c r="H96" s="101">
        <v>0.54</v>
      </c>
      <c r="I96" s="101">
        <v>15.03</v>
      </c>
      <c r="J96" s="101">
        <v>78.3</v>
      </c>
      <c r="K96" s="133" t="s">
        <v>61</v>
      </c>
      <c r="L96" s="41"/>
    </row>
    <row r="97" spans="1:12" ht="14.4" x14ac:dyDescent="0.3">
      <c r="A97" s="23"/>
      <c r="B97" s="15"/>
      <c r="C97" s="11"/>
      <c r="D97" s="6" t="s">
        <v>24</v>
      </c>
      <c r="E97" s="100" t="s">
        <v>55</v>
      </c>
      <c r="F97" s="63">
        <v>100</v>
      </c>
      <c r="G97" s="64">
        <v>0.4</v>
      </c>
      <c r="H97" s="64">
        <v>0.3</v>
      </c>
      <c r="I97" s="65">
        <v>10.3</v>
      </c>
      <c r="J97" s="64">
        <v>47</v>
      </c>
      <c r="K97" s="128" t="s">
        <v>62</v>
      </c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thickBot="1" x14ac:dyDescent="0.3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4">SUM(G90:G98)</f>
        <v>27.49</v>
      </c>
      <c r="H99" s="19">
        <f t="shared" ref="H99" si="45">SUM(H90:H98)</f>
        <v>28.8</v>
      </c>
      <c r="I99" s="19">
        <f t="shared" ref="I99" si="46">SUM(I90:I98)</f>
        <v>120.62</v>
      </c>
      <c r="J99" s="19">
        <f t="shared" ref="J99" si="47">SUM(J90:J98)</f>
        <v>836.04</v>
      </c>
      <c r="K99" s="25"/>
      <c r="L99" s="67">
        <v>175</v>
      </c>
    </row>
    <row r="100" spans="1:12" ht="15.75" customHeight="1" thickBot="1" x14ac:dyDescent="0.3">
      <c r="A100" s="29">
        <f>A82</f>
        <v>1</v>
      </c>
      <c r="B100" s="30">
        <v>5</v>
      </c>
      <c r="C100" s="148" t="s">
        <v>4</v>
      </c>
      <c r="D100" s="149"/>
      <c r="E100" s="31"/>
      <c r="F100" s="32">
        <f>F89+F99</f>
        <v>1395</v>
      </c>
      <c r="G100" s="32">
        <f t="shared" ref="G100" si="48">G89+G99</f>
        <v>48.39</v>
      </c>
      <c r="H100" s="32">
        <f t="shared" ref="H100" si="49">H89+H99</f>
        <v>48.45</v>
      </c>
      <c r="I100" s="32">
        <f t="shared" ref="I100" si="50">I89+I99</f>
        <v>205.53</v>
      </c>
      <c r="J100" s="32">
        <f t="shared" ref="J100:L100" si="51">J89+J99</f>
        <v>1421.54</v>
      </c>
      <c r="K100" s="32"/>
      <c r="L100" s="32">
        <f t="shared" si="51"/>
        <v>273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97" t="s">
        <v>132</v>
      </c>
      <c r="F101" s="49">
        <v>200</v>
      </c>
      <c r="G101" s="51">
        <v>12.39</v>
      </c>
      <c r="H101" s="51">
        <v>4.3899999999999997</v>
      </c>
      <c r="I101" s="52">
        <v>37.299999999999997</v>
      </c>
      <c r="J101" s="51">
        <v>231.82</v>
      </c>
      <c r="K101" s="94" t="s">
        <v>134</v>
      </c>
      <c r="L101" s="39"/>
    </row>
    <row r="102" spans="1:12" ht="14.4" x14ac:dyDescent="0.3">
      <c r="A102" s="23"/>
      <c r="B102" s="15"/>
      <c r="C102" s="11"/>
      <c r="D102" s="6"/>
      <c r="E102" s="48"/>
      <c r="F102" s="50"/>
      <c r="G102" s="53"/>
      <c r="H102" s="53"/>
      <c r="I102" s="54"/>
      <c r="J102" s="53"/>
      <c r="K102" s="48"/>
      <c r="L102" s="41"/>
    </row>
    <row r="103" spans="1:12" ht="14.4" x14ac:dyDescent="0.3">
      <c r="A103" s="23"/>
      <c r="B103" s="15"/>
      <c r="C103" s="11"/>
      <c r="D103" s="7" t="s">
        <v>22</v>
      </c>
      <c r="E103" s="95" t="s">
        <v>133</v>
      </c>
      <c r="F103" s="50">
        <v>200</v>
      </c>
      <c r="G103" s="53">
        <v>3.6</v>
      </c>
      <c r="H103" s="53">
        <v>3.3</v>
      </c>
      <c r="I103" s="54">
        <v>25</v>
      </c>
      <c r="J103" s="53">
        <v>144</v>
      </c>
      <c r="K103" s="134" t="s">
        <v>135</v>
      </c>
      <c r="L103" s="41"/>
    </row>
    <row r="104" spans="1:12" ht="14.4" x14ac:dyDescent="0.3">
      <c r="A104" s="23"/>
      <c r="B104" s="15"/>
      <c r="C104" s="11"/>
      <c r="D104" s="7" t="s">
        <v>23</v>
      </c>
      <c r="E104" s="48"/>
      <c r="F104" s="50"/>
      <c r="G104" s="53"/>
      <c r="H104" s="53"/>
      <c r="I104" s="54"/>
      <c r="J104" s="53"/>
      <c r="K104" s="55"/>
      <c r="L104" s="41"/>
    </row>
    <row r="105" spans="1:12" ht="14.4" x14ac:dyDescent="0.3">
      <c r="A105" s="23"/>
      <c r="B105" s="15"/>
      <c r="C105" s="11"/>
      <c r="D105" s="7" t="s">
        <v>24</v>
      </c>
      <c r="E105" s="48" t="s">
        <v>53</v>
      </c>
      <c r="F105" s="50">
        <v>100</v>
      </c>
      <c r="G105" s="53">
        <v>0.8</v>
      </c>
      <c r="H105" s="53">
        <v>0.2</v>
      </c>
      <c r="I105" s="54">
        <v>7.5</v>
      </c>
      <c r="J105" s="53">
        <v>38</v>
      </c>
      <c r="K105" s="128" t="s">
        <v>62</v>
      </c>
      <c r="L105" s="41"/>
    </row>
    <row r="106" spans="1:12" ht="14.4" x14ac:dyDescent="0.3">
      <c r="A106" s="23"/>
      <c r="B106" s="15"/>
      <c r="C106" s="11"/>
      <c r="D106" s="85" t="s">
        <v>26</v>
      </c>
      <c r="E106" s="106" t="s">
        <v>40</v>
      </c>
      <c r="F106" s="80">
        <v>60</v>
      </c>
      <c r="G106" s="81">
        <v>2.74</v>
      </c>
      <c r="H106" s="81">
        <v>13.84</v>
      </c>
      <c r="I106" s="81">
        <v>18</v>
      </c>
      <c r="J106" s="81">
        <v>207.52</v>
      </c>
      <c r="K106" s="137" t="s">
        <v>42</v>
      </c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19.53</v>
      </c>
      <c r="H108" s="19">
        <f t="shared" si="52"/>
        <v>21.73</v>
      </c>
      <c r="I108" s="19">
        <f t="shared" si="52"/>
        <v>87.8</v>
      </c>
      <c r="J108" s="19">
        <f t="shared" si="52"/>
        <v>621.34</v>
      </c>
      <c r="K108" s="25"/>
      <c r="L108" s="66">
        <v>98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96" t="s">
        <v>87</v>
      </c>
      <c r="F109" s="59">
        <v>60</v>
      </c>
      <c r="G109" s="60">
        <v>0.96</v>
      </c>
      <c r="H109" s="60">
        <v>5.86</v>
      </c>
      <c r="I109" s="61">
        <v>6.33</v>
      </c>
      <c r="J109" s="60">
        <v>81.599999999999994</v>
      </c>
      <c r="K109" s="136" t="s">
        <v>136</v>
      </c>
      <c r="L109" s="41"/>
    </row>
    <row r="110" spans="1:12" ht="14.4" x14ac:dyDescent="0.3">
      <c r="A110" s="23"/>
      <c r="B110" s="15"/>
      <c r="C110" s="11"/>
      <c r="D110" s="7" t="s">
        <v>27</v>
      </c>
      <c r="E110" s="95" t="s">
        <v>111</v>
      </c>
      <c r="F110" s="50">
        <v>250</v>
      </c>
      <c r="G110" s="53">
        <v>2.61</v>
      </c>
      <c r="H110" s="53">
        <v>7.29</v>
      </c>
      <c r="I110" s="54">
        <v>20.350000000000001</v>
      </c>
      <c r="J110" s="53">
        <v>157.19</v>
      </c>
      <c r="K110" s="98" t="s">
        <v>137</v>
      </c>
      <c r="L110" s="41"/>
    </row>
    <row r="111" spans="1:12" ht="14.4" x14ac:dyDescent="0.3">
      <c r="A111" s="23"/>
      <c r="B111" s="15"/>
      <c r="C111" s="11"/>
      <c r="D111" s="7" t="s">
        <v>28</v>
      </c>
      <c r="E111" s="48" t="s">
        <v>90</v>
      </c>
      <c r="F111" s="88" t="s">
        <v>94</v>
      </c>
      <c r="G111" s="53">
        <v>16.64</v>
      </c>
      <c r="H111" s="53">
        <v>7.84</v>
      </c>
      <c r="I111" s="54">
        <v>8.2200000000000006</v>
      </c>
      <c r="J111" s="53">
        <v>176.43</v>
      </c>
      <c r="K111" s="62" t="s">
        <v>49</v>
      </c>
      <c r="L111" s="41"/>
    </row>
    <row r="112" spans="1:12" ht="14.4" x14ac:dyDescent="0.3">
      <c r="A112" s="23"/>
      <c r="B112" s="15"/>
      <c r="C112" s="11"/>
      <c r="D112" s="7" t="s">
        <v>29</v>
      </c>
      <c r="E112" s="99" t="s">
        <v>48</v>
      </c>
      <c r="F112" s="80">
        <v>150</v>
      </c>
      <c r="G112" s="81">
        <v>3.68</v>
      </c>
      <c r="H112" s="81">
        <v>6</v>
      </c>
      <c r="I112" s="81">
        <v>33.75</v>
      </c>
      <c r="J112" s="81">
        <v>204.6</v>
      </c>
      <c r="K112" s="134" t="s">
        <v>138</v>
      </c>
      <c r="L112" s="86"/>
    </row>
    <row r="113" spans="1:12" ht="14.4" x14ac:dyDescent="0.3">
      <c r="A113" s="23"/>
      <c r="B113" s="15"/>
      <c r="C113" s="11"/>
      <c r="D113" s="7" t="s">
        <v>30</v>
      </c>
      <c r="E113" s="100" t="s">
        <v>139</v>
      </c>
      <c r="F113" s="63">
        <v>200</v>
      </c>
      <c r="G113" s="64">
        <v>0.7</v>
      </c>
      <c r="H113" s="64">
        <v>0.3</v>
      </c>
      <c r="I113" s="65">
        <v>21.22</v>
      </c>
      <c r="J113" s="64">
        <v>97</v>
      </c>
      <c r="K113" s="134" t="s">
        <v>102</v>
      </c>
      <c r="L113" s="41"/>
    </row>
    <row r="114" spans="1:12" ht="14.4" x14ac:dyDescent="0.3">
      <c r="A114" s="23"/>
      <c r="B114" s="15"/>
      <c r="C114" s="11"/>
      <c r="D114" s="7" t="s">
        <v>31</v>
      </c>
      <c r="E114" s="79" t="s">
        <v>43</v>
      </c>
      <c r="F114" s="80">
        <v>40</v>
      </c>
      <c r="G114" s="81">
        <v>3.04</v>
      </c>
      <c r="H114" s="81">
        <v>0.32</v>
      </c>
      <c r="I114" s="81">
        <v>19.68</v>
      </c>
      <c r="J114" s="93">
        <v>94</v>
      </c>
      <c r="K114" s="133" t="s">
        <v>67</v>
      </c>
      <c r="L114" s="41"/>
    </row>
    <row r="115" spans="1:12" ht="14.4" x14ac:dyDescent="0.3">
      <c r="A115" s="23"/>
      <c r="B115" s="15"/>
      <c r="C115" s="11"/>
      <c r="D115" s="7" t="s">
        <v>32</v>
      </c>
      <c r="E115" s="89"/>
      <c r="F115" s="50"/>
      <c r="G115" s="53"/>
      <c r="H115" s="53"/>
      <c r="I115" s="54"/>
      <c r="J115" s="53"/>
      <c r="K115" s="48"/>
      <c r="L115" s="41"/>
    </row>
    <row r="116" spans="1:12" ht="14.4" x14ac:dyDescent="0.3">
      <c r="A116" s="23"/>
      <c r="B116" s="15"/>
      <c r="C116" s="11"/>
      <c r="D116" s="6" t="s">
        <v>24</v>
      </c>
      <c r="E116" s="57" t="s">
        <v>51</v>
      </c>
      <c r="F116" s="63">
        <v>100</v>
      </c>
      <c r="G116" s="64">
        <v>0.4</v>
      </c>
      <c r="H116" s="64">
        <v>0.4</v>
      </c>
      <c r="I116" s="65">
        <v>9.8000000000000007</v>
      </c>
      <c r="J116" s="64">
        <v>47</v>
      </c>
      <c r="K116" s="128" t="s">
        <v>62</v>
      </c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thickBot="1" x14ac:dyDescent="0.35">
      <c r="A118" s="24"/>
      <c r="B118" s="17"/>
      <c r="C118" s="8"/>
      <c r="D118" s="18" t="s">
        <v>33</v>
      </c>
      <c r="E118" s="9"/>
      <c r="F118" s="19">
        <v>940</v>
      </c>
      <c r="G118" s="19">
        <f t="shared" ref="G118:J118" si="53">SUM(G109:G117)</f>
        <v>28.029999999999998</v>
      </c>
      <c r="H118" s="19">
        <f t="shared" si="53"/>
        <v>28.01</v>
      </c>
      <c r="I118" s="19">
        <f t="shared" si="53"/>
        <v>119.35000000000001</v>
      </c>
      <c r="J118" s="19">
        <f t="shared" si="53"/>
        <v>857.82</v>
      </c>
      <c r="K118" s="25"/>
      <c r="L118" s="67">
        <v>175</v>
      </c>
    </row>
    <row r="119" spans="1:12" ht="15" thickBot="1" x14ac:dyDescent="0.3">
      <c r="A119" s="29">
        <f>A101</f>
        <v>2</v>
      </c>
      <c r="B119" s="30">
        <f>B101</f>
        <v>6</v>
      </c>
      <c r="C119" s="148" t="s">
        <v>4</v>
      </c>
      <c r="D119" s="149"/>
      <c r="E119" s="31"/>
      <c r="F119" s="32">
        <f>F108+F118</f>
        <v>1500</v>
      </c>
      <c r="G119" s="32">
        <f t="shared" ref="G119" si="54">G108+G118</f>
        <v>47.56</v>
      </c>
      <c r="H119" s="32">
        <f t="shared" ref="H119" si="55">H108+H118</f>
        <v>49.74</v>
      </c>
      <c r="I119" s="32">
        <f t="shared" ref="I119" si="56">I108+I118</f>
        <v>207.15</v>
      </c>
      <c r="J119" s="32">
        <f t="shared" ref="J119:L119" si="57">J108+J118</f>
        <v>1479.16</v>
      </c>
      <c r="K119" s="32"/>
      <c r="L119" s="32">
        <f t="shared" si="57"/>
        <v>273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47" t="s">
        <v>56</v>
      </c>
      <c r="F120" s="82" t="s">
        <v>96</v>
      </c>
      <c r="G120" s="51">
        <v>14.24</v>
      </c>
      <c r="H120" s="51">
        <v>11.88</v>
      </c>
      <c r="I120" s="52">
        <v>52.94</v>
      </c>
      <c r="J120" s="51">
        <v>375.64</v>
      </c>
      <c r="K120" s="141" t="s">
        <v>172</v>
      </c>
      <c r="L120" s="39"/>
    </row>
    <row r="121" spans="1:12" ht="14.4" x14ac:dyDescent="0.3">
      <c r="A121" s="14"/>
      <c r="B121" s="15"/>
      <c r="C121" s="11"/>
      <c r="D121" s="6" t="s">
        <v>26</v>
      </c>
      <c r="E121" s="48" t="s">
        <v>63</v>
      </c>
      <c r="F121" s="50">
        <v>70</v>
      </c>
      <c r="G121" s="53">
        <v>6.7</v>
      </c>
      <c r="H121" s="53">
        <v>9.84</v>
      </c>
      <c r="I121" s="54">
        <v>19.8</v>
      </c>
      <c r="J121" s="53">
        <v>194.56</v>
      </c>
      <c r="K121" s="122" t="s">
        <v>95</v>
      </c>
      <c r="L121" s="41"/>
    </row>
    <row r="122" spans="1:12" ht="14.4" x14ac:dyDescent="0.3">
      <c r="A122" s="14"/>
      <c r="B122" s="15"/>
      <c r="C122" s="11"/>
      <c r="D122" s="7" t="s">
        <v>22</v>
      </c>
      <c r="E122" s="48" t="s">
        <v>70</v>
      </c>
      <c r="F122" s="50">
        <v>200</v>
      </c>
      <c r="G122" s="53">
        <v>0.1</v>
      </c>
      <c r="H122" s="53">
        <v>0</v>
      </c>
      <c r="I122" s="54">
        <v>15</v>
      </c>
      <c r="J122" s="53">
        <v>60</v>
      </c>
      <c r="K122" s="128" t="s">
        <v>170</v>
      </c>
      <c r="L122" s="41"/>
    </row>
    <row r="123" spans="1:12" ht="14.4" x14ac:dyDescent="0.3">
      <c r="A123" s="14"/>
      <c r="B123" s="15"/>
      <c r="C123" s="11"/>
      <c r="D123" s="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4.4" x14ac:dyDescent="0.3">
      <c r="A124" s="14"/>
      <c r="B124" s="15"/>
      <c r="C124" s="11"/>
      <c r="D124" s="7" t="s">
        <v>24</v>
      </c>
      <c r="E124" s="48"/>
      <c r="F124" s="50"/>
      <c r="G124" s="53"/>
      <c r="H124" s="53"/>
      <c r="I124" s="54"/>
      <c r="J124" s="53"/>
      <c r="K124" s="48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21.040000000000003</v>
      </c>
      <c r="H127" s="19">
        <f t="shared" si="58"/>
        <v>21.72</v>
      </c>
      <c r="I127" s="19">
        <f t="shared" si="58"/>
        <v>87.74</v>
      </c>
      <c r="J127" s="19">
        <f t="shared" si="58"/>
        <v>630.20000000000005</v>
      </c>
      <c r="K127" s="25"/>
      <c r="L127" s="66">
        <v>98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96" t="s">
        <v>140</v>
      </c>
      <c r="F128" s="59">
        <v>60</v>
      </c>
      <c r="G128" s="60">
        <v>1.86</v>
      </c>
      <c r="H128" s="60">
        <v>0.12</v>
      </c>
      <c r="I128" s="61">
        <v>3.9</v>
      </c>
      <c r="J128" s="60">
        <v>24</v>
      </c>
      <c r="K128" s="131" t="s">
        <v>165</v>
      </c>
      <c r="L128" s="41"/>
    </row>
    <row r="129" spans="1:12" ht="14.4" x14ac:dyDescent="0.3">
      <c r="A129" s="14"/>
      <c r="B129" s="15"/>
      <c r="C129" s="11"/>
      <c r="D129" s="7" t="s">
        <v>27</v>
      </c>
      <c r="E129" s="95" t="s">
        <v>141</v>
      </c>
      <c r="F129" s="88" t="s">
        <v>76</v>
      </c>
      <c r="G129" s="53">
        <v>5.57</v>
      </c>
      <c r="H129" s="53">
        <v>9.07</v>
      </c>
      <c r="I129" s="54">
        <v>24.64</v>
      </c>
      <c r="J129" s="53">
        <v>231.95</v>
      </c>
      <c r="K129" s="142" t="s">
        <v>173</v>
      </c>
      <c r="L129" s="41"/>
    </row>
    <row r="130" spans="1:12" ht="14.4" x14ac:dyDescent="0.3">
      <c r="A130" s="14"/>
      <c r="B130" s="15"/>
      <c r="C130" s="11"/>
      <c r="D130" s="7" t="s">
        <v>28</v>
      </c>
      <c r="E130" s="95" t="s">
        <v>142</v>
      </c>
      <c r="F130" s="107" t="s">
        <v>99</v>
      </c>
      <c r="G130" s="53">
        <v>17.989999999999998</v>
      </c>
      <c r="H130" s="53">
        <v>20.47</v>
      </c>
      <c r="I130" s="54">
        <v>46.78</v>
      </c>
      <c r="J130" s="53">
        <v>403.4</v>
      </c>
      <c r="K130" s="142" t="s">
        <v>174</v>
      </c>
      <c r="L130" s="41"/>
    </row>
    <row r="131" spans="1:12" ht="14.4" x14ac:dyDescent="0.3">
      <c r="A131" s="14"/>
      <c r="B131" s="15"/>
      <c r="C131" s="11"/>
      <c r="D131" s="7" t="s">
        <v>29</v>
      </c>
      <c r="E131" s="78"/>
      <c r="F131" s="80"/>
      <c r="G131" s="81"/>
      <c r="H131" s="81"/>
      <c r="I131" s="81"/>
      <c r="J131" s="81"/>
      <c r="K131" s="90"/>
      <c r="L131" s="41"/>
    </row>
    <row r="132" spans="1:12" ht="14.4" x14ac:dyDescent="0.3">
      <c r="A132" s="14"/>
      <c r="B132" s="15"/>
      <c r="C132" s="11"/>
      <c r="D132" s="7" t="s">
        <v>30</v>
      </c>
      <c r="E132" s="100" t="s">
        <v>143</v>
      </c>
      <c r="F132" s="63">
        <v>200</v>
      </c>
      <c r="G132" s="64">
        <v>0.4</v>
      </c>
      <c r="H132" s="64">
        <v>0.2</v>
      </c>
      <c r="I132" s="65">
        <v>13.7</v>
      </c>
      <c r="J132" s="64">
        <v>58.2</v>
      </c>
      <c r="K132" s="134" t="s">
        <v>144</v>
      </c>
      <c r="L132" s="41"/>
    </row>
    <row r="133" spans="1:12" ht="14.4" x14ac:dyDescent="0.3">
      <c r="A133" s="14"/>
      <c r="B133" s="15"/>
      <c r="C133" s="11"/>
      <c r="D133" s="7" t="s">
        <v>31</v>
      </c>
      <c r="E133" s="79" t="s">
        <v>43</v>
      </c>
      <c r="F133" s="80">
        <v>40</v>
      </c>
      <c r="G133" s="81">
        <v>3.04</v>
      </c>
      <c r="H133" s="81">
        <v>0.32</v>
      </c>
      <c r="I133" s="81">
        <v>19.68</v>
      </c>
      <c r="J133" s="81">
        <v>94</v>
      </c>
      <c r="K133" s="133" t="s">
        <v>67</v>
      </c>
      <c r="L133" s="41"/>
    </row>
    <row r="134" spans="1:12" ht="14.4" x14ac:dyDescent="0.3">
      <c r="A134" s="14"/>
      <c r="B134" s="15"/>
      <c r="C134" s="11"/>
      <c r="D134" s="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4.4" x14ac:dyDescent="0.3">
      <c r="A135" s="14"/>
      <c r="B135" s="15"/>
      <c r="C135" s="11"/>
      <c r="D135" s="6" t="s">
        <v>24</v>
      </c>
      <c r="E135" s="57" t="s">
        <v>44</v>
      </c>
      <c r="F135" s="63">
        <v>100</v>
      </c>
      <c r="G135" s="64">
        <v>0.8</v>
      </c>
      <c r="H135" s="64">
        <v>0.4</v>
      </c>
      <c r="I135" s="65">
        <v>8.1</v>
      </c>
      <c r="J135" s="64">
        <v>47</v>
      </c>
      <c r="K135" s="122" t="s">
        <v>62</v>
      </c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thickBot="1" x14ac:dyDescent="0.35">
      <c r="A137" s="16"/>
      <c r="B137" s="17"/>
      <c r="C137" s="8"/>
      <c r="D137" s="18" t="s">
        <v>33</v>
      </c>
      <c r="E137" s="9"/>
      <c r="F137" s="19">
        <v>820</v>
      </c>
      <c r="G137" s="19">
        <f t="shared" ref="G137:J137" si="59">SUM(G128:G136)</f>
        <v>29.659999999999997</v>
      </c>
      <c r="H137" s="19">
        <f t="shared" si="59"/>
        <v>30.579999999999995</v>
      </c>
      <c r="I137" s="19">
        <f t="shared" si="59"/>
        <v>116.79999999999998</v>
      </c>
      <c r="J137" s="19">
        <f t="shared" si="59"/>
        <v>858.55</v>
      </c>
      <c r="K137" s="25"/>
      <c r="L137" s="67">
        <v>175</v>
      </c>
    </row>
    <row r="138" spans="1:12" ht="15" thickBot="1" x14ac:dyDescent="0.3">
      <c r="A138" s="33">
        <f>A120</f>
        <v>2</v>
      </c>
      <c r="B138" s="33">
        <f>B120</f>
        <v>7</v>
      </c>
      <c r="C138" s="148" t="s">
        <v>4</v>
      </c>
      <c r="D138" s="149"/>
      <c r="E138" s="31"/>
      <c r="F138" s="32">
        <f>F127+F137</f>
        <v>1320</v>
      </c>
      <c r="G138" s="32">
        <f t="shared" ref="G138" si="60">G127+G137</f>
        <v>50.7</v>
      </c>
      <c r="H138" s="32">
        <f t="shared" ref="H138" si="61">H127+H137</f>
        <v>52.3</v>
      </c>
      <c r="I138" s="32">
        <f t="shared" ref="I138" si="62">I127+I137</f>
        <v>204.53999999999996</v>
      </c>
      <c r="J138" s="32">
        <f t="shared" ref="J138:L138" si="63">J127+J137</f>
        <v>1488.75</v>
      </c>
      <c r="K138" s="32"/>
      <c r="L138" s="32">
        <f t="shared" si="63"/>
        <v>273</v>
      </c>
    </row>
    <row r="139" spans="1:12" ht="15" thickBot="1" x14ac:dyDescent="0.35">
      <c r="A139" s="20">
        <v>2</v>
      </c>
      <c r="B139" s="21">
        <v>8</v>
      </c>
      <c r="C139" s="22" t="s">
        <v>20</v>
      </c>
      <c r="D139" s="5" t="s">
        <v>21</v>
      </c>
      <c r="E139" s="97" t="s">
        <v>146</v>
      </c>
      <c r="F139" s="82">
        <v>180</v>
      </c>
      <c r="G139" s="51">
        <v>9.7100000000000009</v>
      </c>
      <c r="H139" s="51">
        <v>10.4</v>
      </c>
      <c r="I139" s="52">
        <v>36.549999999999997</v>
      </c>
      <c r="J139" s="51">
        <v>271.87</v>
      </c>
      <c r="K139" s="94" t="s">
        <v>147</v>
      </c>
      <c r="L139" s="39"/>
    </row>
    <row r="140" spans="1:12" ht="14.4" x14ac:dyDescent="0.3">
      <c r="A140" s="23"/>
      <c r="B140" s="15"/>
      <c r="C140" s="11"/>
      <c r="D140" s="108" t="s">
        <v>26</v>
      </c>
      <c r="E140" s="97" t="s">
        <v>145</v>
      </c>
      <c r="F140" s="82">
        <v>70</v>
      </c>
      <c r="G140" s="51">
        <v>7.98</v>
      </c>
      <c r="H140" s="51">
        <v>6.72</v>
      </c>
      <c r="I140" s="52">
        <v>14.84</v>
      </c>
      <c r="J140" s="51">
        <v>151.76</v>
      </c>
      <c r="K140" s="94" t="s">
        <v>54</v>
      </c>
      <c r="L140" s="41"/>
    </row>
    <row r="141" spans="1:12" ht="14.4" x14ac:dyDescent="0.3">
      <c r="A141" s="23"/>
      <c r="B141" s="15"/>
      <c r="C141" s="11"/>
      <c r="D141" s="7" t="s">
        <v>22</v>
      </c>
      <c r="E141" s="48" t="s">
        <v>52</v>
      </c>
      <c r="F141" s="50">
        <v>200</v>
      </c>
      <c r="G141" s="53">
        <v>2.2000000000000002</v>
      </c>
      <c r="H141" s="53">
        <v>2.2000000000000002</v>
      </c>
      <c r="I141" s="54">
        <v>22.4</v>
      </c>
      <c r="J141" s="53">
        <v>118</v>
      </c>
      <c r="K141" s="122" t="s">
        <v>97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4.4" x14ac:dyDescent="0.3">
      <c r="A143" s="23"/>
      <c r="B143" s="15"/>
      <c r="C143" s="11"/>
      <c r="D143" s="7" t="s">
        <v>24</v>
      </c>
      <c r="E143" s="95" t="s">
        <v>55</v>
      </c>
      <c r="F143" s="50">
        <v>100</v>
      </c>
      <c r="G143" s="53">
        <v>0.4</v>
      </c>
      <c r="H143" s="53">
        <v>0.3</v>
      </c>
      <c r="I143" s="54">
        <v>10.3</v>
      </c>
      <c r="J143" s="53">
        <v>47</v>
      </c>
      <c r="K143" s="128" t="s">
        <v>62</v>
      </c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20.29</v>
      </c>
      <c r="H146" s="19">
        <f t="shared" si="64"/>
        <v>19.62</v>
      </c>
      <c r="I146" s="19">
        <f t="shared" si="64"/>
        <v>84.089999999999989</v>
      </c>
      <c r="J146" s="19">
        <f t="shared" si="64"/>
        <v>588.63</v>
      </c>
      <c r="K146" s="25"/>
      <c r="L146" s="66">
        <v>98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96" t="s">
        <v>100</v>
      </c>
      <c r="F147" s="59">
        <v>70</v>
      </c>
      <c r="G147" s="60">
        <v>1.77</v>
      </c>
      <c r="H147" s="60">
        <v>4.97</v>
      </c>
      <c r="I147" s="61">
        <v>7.28</v>
      </c>
      <c r="J147" s="60">
        <v>80.5</v>
      </c>
      <c r="K147" s="138" t="s">
        <v>101</v>
      </c>
      <c r="L147" s="41"/>
    </row>
    <row r="148" spans="1:12" ht="14.4" x14ac:dyDescent="0.3">
      <c r="A148" s="23"/>
      <c r="B148" s="15"/>
      <c r="C148" s="11"/>
      <c r="D148" s="7" t="s">
        <v>27</v>
      </c>
      <c r="E148" s="95" t="s">
        <v>148</v>
      </c>
      <c r="F148" s="50">
        <v>250</v>
      </c>
      <c r="G148" s="53">
        <v>5.73</v>
      </c>
      <c r="H148" s="53">
        <v>7</v>
      </c>
      <c r="I148" s="54">
        <v>14.4</v>
      </c>
      <c r="J148" s="53">
        <v>174</v>
      </c>
      <c r="K148" s="98" t="s">
        <v>149</v>
      </c>
      <c r="L148" s="41"/>
    </row>
    <row r="149" spans="1:12" ht="14.4" x14ac:dyDescent="0.3">
      <c r="A149" s="23"/>
      <c r="B149" s="15"/>
      <c r="C149" s="11"/>
      <c r="D149" s="7" t="s">
        <v>28</v>
      </c>
      <c r="E149" s="95" t="s">
        <v>150</v>
      </c>
      <c r="F149" s="88">
        <v>105</v>
      </c>
      <c r="G149" s="53">
        <v>11.22</v>
      </c>
      <c r="H149" s="53">
        <v>7.59</v>
      </c>
      <c r="I149" s="54">
        <v>11.91</v>
      </c>
      <c r="J149" s="53">
        <v>141.47999999999999</v>
      </c>
      <c r="K149" s="142" t="s">
        <v>175</v>
      </c>
      <c r="L149" s="41"/>
    </row>
    <row r="150" spans="1:12" ht="14.4" x14ac:dyDescent="0.3">
      <c r="A150" s="23"/>
      <c r="B150" s="15"/>
      <c r="C150" s="11"/>
      <c r="D150" s="7" t="s">
        <v>29</v>
      </c>
      <c r="E150" s="95" t="s">
        <v>72</v>
      </c>
      <c r="F150" s="50">
        <v>180</v>
      </c>
      <c r="G150" s="53">
        <v>4.75</v>
      </c>
      <c r="H150" s="53">
        <v>7.4</v>
      </c>
      <c r="I150" s="54">
        <v>33.19</v>
      </c>
      <c r="J150" s="53">
        <v>221.92</v>
      </c>
      <c r="K150" s="142" t="s">
        <v>169</v>
      </c>
      <c r="L150" s="41"/>
    </row>
    <row r="151" spans="1:12" ht="14.4" x14ac:dyDescent="0.3">
      <c r="A151" s="23"/>
      <c r="B151" s="15"/>
      <c r="C151" s="11"/>
      <c r="D151" s="7" t="s">
        <v>30</v>
      </c>
      <c r="E151" s="100" t="s">
        <v>151</v>
      </c>
      <c r="F151" s="63">
        <v>200</v>
      </c>
      <c r="G151" s="64">
        <v>0.3</v>
      </c>
      <c r="H151" s="64">
        <v>0</v>
      </c>
      <c r="I151" s="65">
        <v>20.100000000000001</v>
      </c>
      <c r="J151" s="64">
        <v>81</v>
      </c>
      <c r="K151" s="138" t="s">
        <v>66</v>
      </c>
      <c r="L151" s="41"/>
    </row>
    <row r="152" spans="1:12" ht="14.4" x14ac:dyDescent="0.3">
      <c r="A152" s="23"/>
      <c r="B152" s="15"/>
      <c r="C152" s="11"/>
      <c r="D152" s="7" t="s">
        <v>31</v>
      </c>
      <c r="E152" s="79" t="s">
        <v>43</v>
      </c>
      <c r="F152" s="80">
        <v>55</v>
      </c>
      <c r="G152" s="81">
        <v>4.18</v>
      </c>
      <c r="H152" s="81">
        <v>0.44</v>
      </c>
      <c r="I152" s="81">
        <v>27.06</v>
      </c>
      <c r="J152" s="81">
        <v>129.25</v>
      </c>
      <c r="K152" s="133" t="s">
        <v>67</v>
      </c>
      <c r="L152" s="41"/>
    </row>
    <row r="153" spans="1:12" ht="14.4" x14ac:dyDescent="0.3">
      <c r="A153" s="23"/>
      <c r="B153" s="15"/>
      <c r="C153" s="11"/>
      <c r="D153" s="7" t="s">
        <v>32</v>
      </c>
      <c r="E153" s="48"/>
      <c r="F153" s="80"/>
      <c r="G153" s="93"/>
      <c r="H153" s="93"/>
      <c r="I153" s="93"/>
      <c r="J153" s="92"/>
      <c r="K153" s="91"/>
      <c r="L153" s="41"/>
    </row>
    <row r="154" spans="1:12" ht="14.4" x14ac:dyDescent="0.3">
      <c r="A154" s="23"/>
      <c r="B154" s="15"/>
      <c r="C154" s="11"/>
      <c r="D154" s="6" t="s">
        <v>24</v>
      </c>
      <c r="E154" s="100" t="s">
        <v>47</v>
      </c>
      <c r="F154" s="63">
        <v>100</v>
      </c>
      <c r="G154" s="64">
        <v>0.9</v>
      </c>
      <c r="H154" s="64">
        <v>0.2</v>
      </c>
      <c r="I154" s="65">
        <v>8.1</v>
      </c>
      <c r="J154" s="64">
        <v>43</v>
      </c>
      <c r="K154" s="122" t="s">
        <v>62</v>
      </c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thickBot="1" x14ac:dyDescent="0.3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65">SUM(G147:G155)</f>
        <v>28.849999999999998</v>
      </c>
      <c r="H156" s="19">
        <f t="shared" si="65"/>
        <v>27.6</v>
      </c>
      <c r="I156" s="19">
        <f t="shared" si="65"/>
        <v>122.03999999999999</v>
      </c>
      <c r="J156" s="19">
        <f t="shared" si="65"/>
        <v>871.15</v>
      </c>
      <c r="K156" s="25"/>
      <c r="L156" s="67">
        <v>175</v>
      </c>
    </row>
    <row r="157" spans="1:12" ht="15" thickBot="1" x14ac:dyDescent="0.3">
      <c r="A157" s="29">
        <f>A139</f>
        <v>2</v>
      </c>
      <c r="B157" s="30">
        <f>B139</f>
        <v>8</v>
      </c>
      <c r="C157" s="148" t="s">
        <v>4</v>
      </c>
      <c r="D157" s="149"/>
      <c r="E157" s="31"/>
      <c r="F157" s="32">
        <f>F146+F156</f>
        <v>1510</v>
      </c>
      <c r="G157" s="32">
        <f t="shared" ref="G157" si="66">G146+G156</f>
        <v>49.14</v>
      </c>
      <c r="H157" s="32">
        <f t="shared" ref="H157" si="67">H146+H156</f>
        <v>47.22</v>
      </c>
      <c r="I157" s="32">
        <f t="shared" ref="I157" si="68">I146+I156</f>
        <v>206.13</v>
      </c>
      <c r="J157" s="32">
        <f t="shared" ref="J157:L157" si="69">J146+J156</f>
        <v>1459.78</v>
      </c>
      <c r="K157" s="32"/>
      <c r="L157" s="32">
        <f t="shared" si="69"/>
        <v>273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97" t="s">
        <v>152</v>
      </c>
      <c r="F158" s="110" t="s">
        <v>98</v>
      </c>
      <c r="G158" s="51">
        <v>17.64</v>
      </c>
      <c r="H158" s="51">
        <v>19.100000000000001</v>
      </c>
      <c r="I158" s="52">
        <v>50.54</v>
      </c>
      <c r="J158" s="51">
        <v>446</v>
      </c>
      <c r="K158" s="94" t="s">
        <v>153</v>
      </c>
      <c r="L158" s="39"/>
    </row>
    <row r="159" spans="1:12" ht="14.4" x14ac:dyDescent="0.3">
      <c r="A159" s="23"/>
      <c r="B159" s="15"/>
      <c r="C159" s="11"/>
      <c r="D159" s="6" t="s">
        <v>26</v>
      </c>
      <c r="E159" s="48"/>
      <c r="F159" s="50"/>
      <c r="G159" s="53"/>
      <c r="H159" s="53"/>
      <c r="I159" s="54"/>
      <c r="J159" s="53"/>
      <c r="K159" s="55"/>
      <c r="L159" s="41"/>
    </row>
    <row r="160" spans="1:12" ht="14.4" x14ac:dyDescent="0.3">
      <c r="A160" s="23"/>
      <c r="B160" s="15"/>
      <c r="C160" s="11"/>
      <c r="D160" s="7" t="s">
        <v>22</v>
      </c>
      <c r="E160" s="48" t="s">
        <v>46</v>
      </c>
      <c r="F160" s="50">
        <v>200</v>
      </c>
      <c r="G160" s="53">
        <v>0.1</v>
      </c>
      <c r="H160" s="53">
        <v>0</v>
      </c>
      <c r="I160" s="54">
        <v>15.2</v>
      </c>
      <c r="J160" s="53">
        <v>61</v>
      </c>
      <c r="K160" s="122" t="s">
        <v>68</v>
      </c>
      <c r="L160" s="41"/>
    </row>
    <row r="161" spans="1:12" ht="14.4" x14ac:dyDescent="0.3">
      <c r="A161" s="23"/>
      <c r="B161" s="15"/>
      <c r="C161" s="11"/>
      <c r="D161" s="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4.4" x14ac:dyDescent="0.3">
      <c r="A162" s="23"/>
      <c r="B162" s="15"/>
      <c r="C162" s="11"/>
      <c r="D162" s="7" t="s">
        <v>24</v>
      </c>
      <c r="E162" s="95" t="s">
        <v>41</v>
      </c>
      <c r="F162" s="50">
        <v>100</v>
      </c>
      <c r="G162" s="53">
        <v>1.5</v>
      </c>
      <c r="H162" s="53">
        <v>0.5</v>
      </c>
      <c r="I162" s="54">
        <v>21</v>
      </c>
      <c r="J162" s="53">
        <v>96</v>
      </c>
      <c r="K162" s="122" t="s">
        <v>62</v>
      </c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0">SUM(G158:G164)</f>
        <v>19.240000000000002</v>
      </c>
      <c r="H165" s="19">
        <f t="shared" si="70"/>
        <v>19.600000000000001</v>
      </c>
      <c r="I165" s="19">
        <f t="shared" si="70"/>
        <v>86.74</v>
      </c>
      <c r="J165" s="19">
        <f t="shared" si="70"/>
        <v>603</v>
      </c>
      <c r="K165" s="25"/>
      <c r="L165" s="66">
        <v>98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96" t="s">
        <v>80</v>
      </c>
      <c r="F166" s="59">
        <v>60</v>
      </c>
      <c r="G166" s="60">
        <v>1.2</v>
      </c>
      <c r="H166" s="60">
        <v>5.4</v>
      </c>
      <c r="I166" s="61">
        <v>5.12</v>
      </c>
      <c r="J166" s="60">
        <v>73.2</v>
      </c>
      <c r="K166" s="131" t="s">
        <v>171</v>
      </c>
      <c r="L166" s="41"/>
    </row>
    <row r="167" spans="1:12" ht="14.4" x14ac:dyDescent="0.3">
      <c r="A167" s="23"/>
      <c r="B167" s="15"/>
      <c r="C167" s="11"/>
      <c r="D167" s="7" t="s">
        <v>27</v>
      </c>
      <c r="E167" s="48" t="s">
        <v>64</v>
      </c>
      <c r="F167" s="88" t="s">
        <v>103</v>
      </c>
      <c r="G167" s="53">
        <v>5.93</v>
      </c>
      <c r="H167" s="53">
        <v>10.06</v>
      </c>
      <c r="I167" s="54">
        <v>28.77</v>
      </c>
      <c r="J167" s="53">
        <v>182.83</v>
      </c>
      <c r="K167" s="142" t="s">
        <v>176</v>
      </c>
      <c r="L167" s="41"/>
    </row>
    <row r="168" spans="1:12" ht="14.4" x14ac:dyDescent="0.3">
      <c r="A168" s="23"/>
      <c r="B168" s="15"/>
      <c r="C168" s="11"/>
      <c r="D168" s="7" t="s">
        <v>28</v>
      </c>
      <c r="E168" s="95" t="s">
        <v>154</v>
      </c>
      <c r="F168" s="50">
        <v>110</v>
      </c>
      <c r="G168" s="53">
        <v>8.68</v>
      </c>
      <c r="H168" s="53">
        <v>10.67</v>
      </c>
      <c r="I168" s="54">
        <v>11.99</v>
      </c>
      <c r="J168" s="53">
        <v>178.77</v>
      </c>
      <c r="K168" s="98" t="s">
        <v>155</v>
      </c>
      <c r="L168" s="41"/>
    </row>
    <row r="169" spans="1:12" ht="14.4" x14ac:dyDescent="0.3">
      <c r="A169" s="23"/>
      <c r="B169" s="15"/>
      <c r="C169" s="11"/>
      <c r="D169" s="7" t="s">
        <v>29</v>
      </c>
      <c r="E169" s="48" t="s">
        <v>65</v>
      </c>
      <c r="F169" s="50">
        <v>180</v>
      </c>
      <c r="G169" s="53">
        <v>6.79</v>
      </c>
      <c r="H169" s="53">
        <v>1.84</v>
      </c>
      <c r="I169" s="54">
        <v>33.700000000000003</v>
      </c>
      <c r="J169" s="53">
        <v>180.31</v>
      </c>
      <c r="K169" s="134" t="s">
        <v>122</v>
      </c>
      <c r="L169" s="41"/>
    </row>
    <row r="170" spans="1:12" ht="14.4" x14ac:dyDescent="0.3">
      <c r="A170" s="23"/>
      <c r="B170" s="15"/>
      <c r="C170" s="11"/>
      <c r="D170" s="7" t="s">
        <v>30</v>
      </c>
      <c r="E170" s="100" t="s">
        <v>156</v>
      </c>
      <c r="F170" s="63">
        <v>200</v>
      </c>
      <c r="G170" s="64">
        <v>0.5</v>
      </c>
      <c r="H170" s="64">
        <v>0</v>
      </c>
      <c r="I170" s="65">
        <v>27</v>
      </c>
      <c r="J170" s="64">
        <v>110</v>
      </c>
      <c r="K170" s="98" t="s">
        <v>60</v>
      </c>
      <c r="L170" s="41"/>
    </row>
    <row r="171" spans="1:12" ht="14.4" x14ac:dyDescent="0.3">
      <c r="A171" s="23"/>
      <c r="B171" s="15"/>
      <c r="C171" s="11"/>
      <c r="D171" s="7" t="s">
        <v>31</v>
      </c>
      <c r="E171" s="48"/>
      <c r="F171" s="50"/>
      <c r="G171" s="53"/>
      <c r="H171" s="53"/>
      <c r="I171" s="54"/>
      <c r="J171" s="53"/>
      <c r="K171" s="48"/>
      <c r="L171" s="41"/>
    </row>
    <row r="172" spans="1:12" ht="14.4" x14ac:dyDescent="0.3">
      <c r="A172" s="23"/>
      <c r="B172" s="15"/>
      <c r="C172" s="11"/>
      <c r="D172" s="7" t="s">
        <v>32</v>
      </c>
      <c r="E172" s="79" t="s">
        <v>50</v>
      </c>
      <c r="F172" s="80">
        <v>60</v>
      </c>
      <c r="G172" s="81">
        <v>3.96</v>
      </c>
      <c r="H172" s="81">
        <v>0.72</v>
      </c>
      <c r="I172" s="81">
        <v>20.04</v>
      </c>
      <c r="J172" s="81">
        <v>104.4</v>
      </c>
      <c r="K172" s="139" t="s">
        <v>61</v>
      </c>
      <c r="L172" s="41"/>
    </row>
    <row r="173" spans="1:12" ht="14.4" x14ac:dyDescent="0.3">
      <c r="A173" s="23"/>
      <c r="B173" s="15"/>
      <c r="C173" s="11"/>
      <c r="D173" s="6" t="s">
        <v>24</v>
      </c>
      <c r="E173" s="57"/>
      <c r="F173" s="63"/>
      <c r="G173" s="64"/>
      <c r="H173" s="64"/>
      <c r="I173" s="65"/>
      <c r="J173" s="64"/>
      <c r="K173" s="48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thickBot="1" x14ac:dyDescent="0.35">
      <c r="A175" s="24"/>
      <c r="B175" s="17"/>
      <c r="C175" s="8"/>
      <c r="D175" s="18" t="s">
        <v>33</v>
      </c>
      <c r="E175" s="9"/>
      <c r="F175" s="19">
        <v>820</v>
      </c>
      <c r="G175" s="19">
        <f t="shared" ref="G175:J175" si="71">SUM(G166:G174)</f>
        <v>27.06</v>
      </c>
      <c r="H175" s="19">
        <f t="shared" si="71"/>
        <v>28.69</v>
      </c>
      <c r="I175" s="19">
        <f t="shared" si="71"/>
        <v>126.62</v>
      </c>
      <c r="J175" s="19">
        <f t="shared" si="71"/>
        <v>829.5100000000001</v>
      </c>
      <c r="K175" s="25"/>
      <c r="L175" s="67">
        <v>175</v>
      </c>
    </row>
    <row r="176" spans="1:12" ht="15" thickBot="1" x14ac:dyDescent="0.3">
      <c r="A176" s="29">
        <f>A158</f>
        <v>2</v>
      </c>
      <c r="B176" s="30">
        <f>B158</f>
        <v>9</v>
      </c>
      <c r="C176" s="148" t="s">
        <v>4</v>
      </c>
      <c r="D176" s="149"/>
      <c r="E176" s="31"/>
      <c r="F176" s="32">
        <f>F165+F175</f>
        <v>1320</v>
      </c>
      <c r="G176" s="32">
        <f t="shared" ref="G176" si="72">G165+G175</f>
        <v>46.3</v>
      </c>
      <c r="H176" s="32">
        <f t="shared" ref="H176" si="73">H165+H175</f>
        <v>48.290000000000006</v>
      </c>
      <c r="I176" s="32">
        <f t="shared" ref="I176" si="74">I165+I175</f>
        <v>213.36</v>
      </c>
      <c r="J176" s="32">
        <f t="shared" ref="J176:L176" si="75">J165+J175</f>
        <v>1432.5100000000002</v>
      </c>
      <c r="K176" s="32"/>
      <c r="L176" s="32">
        <f t="shared" si="75"/>
        <v>273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112" t="s">
        <v>157</v>
      </c>
      <c r="F177" s="49">
        <v>170</v>
      </c>
      <c r="G177" s="51">
        <v>12.47</v>
      </c>
      <c r="H177" s="51">
        <v>8.61</v>
      </c>
      <c r="I177" s="52">
        <v>44.92</v>
      </c>
      <c r="J177" s="51">
        <v>274.77999999999997</v>
      </c>
      <c r="K177" s="113" t="s">
        <v>158</v>
      </c>
      <c r="L177" s="39"/>
    </row>
    <row r="178" spans="1:12" ht="14.4" x14ac:dyDescent="0.3">
      <c r="A178" s="23"/>
      <c r="B178" s="15"/>
      <c r="C178" s="111"/>
      <c r="D178" s="6" t="s">
        <v>26</v>
      </c>
      <c r="E178" s="48" t="s">
        <v>88</v>
      </c>
      <c r="F178" s="50">
        <v>60</v>
      </c>
      <c r="G178" s="53">
        <v>2.74</v>
      </c>
      <c r="H178" s="53">
        <v>10.039999999999999</v>
      </c>
      <c r="I178" s="54">
        <v>18</v>
      </c>
      <c r="J178" s="53">
        <v>207.52</v>
      </c>
      <c r="K178" s="55" t="s">
        <v>92</v>
      </c>
      <c r="L178" s="41"/>
    </row>
    <row r="179" spans="1:12" ht="14.4" x14ac:dyDescent="0.3">
      <c r="A179" s="23"/>
      <c r="B179" s="15"/>
      <c r="C179" s="11"/>
      <c r="D179" s="7" t="s">
        <v>22</v>
      </c>
      <c r="E179" s="48" t="s">
        <v>39</v>
      </c>
      <c r="F179" s="50">
        <v>200</v>
      </c>
      <c r="G179" s="53">
        <v>3.2</v>
      </c>
      <c r="H179" s="53">
        <v>2.7</v>
      </c>
      <c r="I179" s="54">
        <v>15.9</v>
      </c>
      <c r="J179" s="53">
        <v>79</v>
      </c>
      <c r="K179" s="122" t="s">
        <v>91</v>
      </c>
      <c r="L179" s="41"/>
    </row>
    <row r="180" spans="1:12" ht="14.4" x14ac:dyDescent="0.3">
      <c r="A180" s="23"/>
      <c r="B180" s="15"/>
      <c r="C180" s="11"/>
      <c r="D180" s="7" t="s">
        <v>23</v>
      </c>
      <c r="E180" s="48"/>
      <c r="F180" s="50"/>
      <c r="G180" s="53"/>
      <c r="H180" s="53"/>
      <c r="I180" s="54"/>
      <c r="J180" s="53"/>
      <c r="K180" s="122"/>
      <c r="L180" s="41"/>
    </row>
    <row r="181" spans="1:12" ht="14.4" x14ac:dyDescent="0.3">
      <c r="A181" s="23"/>
      <c r="B181" s="15"/>
      <c r="C181" s="11"/>
      <c r="D181" s="7" t="s">
        <v>24</v>
      </c>
      <c r="E181" s="114" t="s">
        <v>53</v>
      </c>
      <c r="F181" s="50">
        <v>100</v>
      </c>
      <c r="G181" s="53">
        <v>0.8</v>
      </c>
      <c r="H181" s="53">
        <v>0.2</v>
      </c>
      <c r="I181" s="54">
        <v>7.5</v>
      </c>
      <c r="J181" s="53">
        <v>38</v>
      </c>
      <c r="K181" s="140" t="s">
        <v>62</v>
      </c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76">SUM(G177:G183)</f>
        <v>19.21</v>
      </c>
      <c r="H184" s="19">
        <f t="shared" si="76"/>
        <v>21.549999999999997</v>
      </c>
      <c r="I184" s="19">
        <f t="shared" si="76"/>
        <v>86.320000000000007</v>
      </c>
      <c r="J184" s="19">
        <f t="shared" si="76"/>
        <v>599.29999999999995</v>
      </c>
      <c r="K184" s="25"/>
      <c r="L184" s="66">
        <v>98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15" t="s">
        <v>159</v>
      </c>
      <c r="F185" s="59">
        <v>60</v>
      </c>
      <c r="G185" s="60">
        <v>1.32</v>
      </c>
      <c r="H185" s="60">
        <v>0.24</v>
      </c>
      <c r="I185" s="61">
        <v>6.72</v>
      </c>
      <c r="J185" s="60">
        <v>34.799999999999997</v>
      </c>
      <c r="K185" s="130" t="s">
        <v>177</v>
      </c>
      <c r="L185" s="41"/>
    </row>
    <row r="186" spans="1:12" ht="14.4" x14ac:dyDescent="0.3">
      <c r="A186" s="23"/>
      <c r="B186" s="15"/>
      <c r="C186" s="11"/>
      <c r="D186" s="7" t="s">
        <v>27</v>
      </c>
      <c r="E186" s="114" t="s">
        <v>160</v>
      </c>
      <c r="F186" s="50">
        <v>250</v>
      </c>
      <c r="G186" s="53">
        <v>4.18</v>
      </c>
      <c r="H186" s="53">
        <v>8.1300000000000008</v>
      </c>
      <c r="I186" s="54">
        <v>28.45</v>
      </c>
      <c r="J186" s="53">
        <v>153.56</v>
      </c>
      <c r="K186" s="116" t="s">
        <v>161</v>
      </c>
      <c r="L186" s="41"/>
    </row>
    <row r="187" spans="1:12" ht="14.4" x14ac:dyDescent="0.3">
      <c r="A187" s="23"/>
      <c r="B187" s="15"/>
      <c r="C187" s="11"/>
      <c r="D187" s="7" t="s">
        <v>28</v>
      </c>
      <c r="E187" s="48" t="s">
        <v>57</v>
      </c>
      <c r="F187" s="50">
        <v>120</v>
      </c>
      <c r="G187" s="53">
        <v>10.58</v>
      </c>
      <c r="H187" s="53">
        <v>14.38</v>
      </c>
      <c r="I187" s="54">
        <v>21.99</v>
      </c>
      <c r="J187" s="53">
        <v>206.83</v>
      </c>
      <c r="K187" s="116" t="s">
        <v>162</v>
      </c>
      <c r="L187" s="41"/>
    </row>
    <row r="188" spans="1:12" ht="14.4" x14ac:dyDescent="0.3">
      <c r="A188" s="23"/>
      <c r="B188" s="15"/>
      <c r="C188" s="11"/>
      <c r="D188" s="7" t="s">
        <v>29</v>
      </c>
      <c r="E188" s="117" t="s">
        <v>58</v>
      </c>
      <c r="F188" s="80">
        <v>180</v>
      </c>
      <c r="G188" s="93">
        <v>8</v>
      </c>
      <c r="H188" s="93">
        <v>6.04</v>
      </c>
      <c r="I188" s="93">
        <v>23.8</v>
      </c>
      <c r="J188" s="93">
        <v>201.74</v>
      </c>
      <c r="K188" s="143" t="s">
        <v>178</v>
      </c>
      <c r="L188" s="41"/>
    </row>
    <row r="189" spans="1:12" ht="14.4" x14ac:dyDescent="0.3">
      <c r="A189" s="23"/>
      <c r="B189" s="15"/>
      <c r="C189" s="11"/>
      <c r="D189" s="7" t="s">
        <v>30</v>
      </c>
      <c r="E189" s="118" t="s">
        <v>130</v>
      </c>
      <c r="F189" s="63">
        <v>200</v>
      </c>
      <c r="G189" s="64">
        <v>1.4</v>
      </c>
      <c r="H189" s="64">
        <v>0</v>
      </c>
      <c r="I189" s="65">
        <v>17.8</v>
      </c>
      <c r="J189" s="64">
        <v>136.80000000000001</v>
      </c>
      <c r="K189" s="119" t="s">
        <v>131</v>
      </c>
      <c r="L189" s="41"/>
    </row>
    <row r="190" spans="1:12" ht="14.4" x14ac:dyDescent="0.3">
      <c r="A190" s="23"/>
      <c r="B190" s="15"/>
      <c r="C190" s="11"/>
      <c r="D190" s="7" t="s">
        <v>31</v>
      </c>
      <c r="E190" s="79" t="s">
        <v>43</v>
      </c>
      <c r="F190" s="80">
        <v>55</v>
      </c>
      <c r="G190" s="81">
        <v>4.18</v>
      </c>
      <c r="H190" s="81">
        <v>0.44</v>
      </c>
      <c r="I190" s="81">
        <v>27.06</v>
      </c>
      <c r="J190" s="81">
        <v>129.25</v>
      </c>
      <c r="K190" s="139" t="s">
        <v>67</v>
      </c>
      <c r="L190" s="41"/>
    </row>
    <row r="191" spans="1:12" ht="14.4" x14ac:dyDescent="0.3">
      <c r="A191" s="23"/>
      <c r="B191" s="15"/>
      <c r="C191" s="11"/>
      <c r="D191" s="7" t="s">
        <v>32</v>
      </c>
      <c r="E191" s="48"/>
      <c r="F191" s="50"/>
      <c r="G191" s="53"/>
      <c r="H191" s="53"/>
      <c r="I191" s="54"/>
      <c r="J191" s="53"/>
      <c r="K191" s="48"/>
      <c r="L191" s="41"/>
    </row>
    <row r="192" spans="1:12" ht="14.4" x14ac:dyDescent="0.3">
      <c r="A192" s="23"/>
      <c r="B192" s="15"/>
      <c r="C192" s="11"/>
      <c r="D192" s="6" t="s">
        <v>24</v>
      </c>
      <c r="E192" s="57"/>
      <c r="F192" s="63"/>
      <c r="G192" s="64"/>
      <c r="H192" s="64"/>
      <c r="I192" s="65"/>
      <c r="J192" s="64"/>
      <c r="K192" s="48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thickBot="1" x14ac:dyDescent="0.3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77">SUM(G185:G193)</f>
        <v>29.659999999999997</v>
      </c>
      <c r="H194" s="19">
        <f t="shared" si="77"/>
        <v>29.23</v>
      </c>
      <c r="I194" s="19">
        <f t="shared" si="77"/>
        <v>125.82</v>
      </c>
      <c r="J194" s="19">
        <f t="shared" si="77"/>
        <v>862.98</v>
      </c>
      <c r="K194" s="25"/>
      <c r="L194" s="67">
        <v>175</v>
      </c>
    </row>
    <row r="195" spans="1:12" ht="15" thickBot="1" x14ac:dyDescent="0.3">
      <c r="A195" s="29">
        <f>A177</f>
        <v>2</v>
      </c>
      <c r="B195" s="30">
        <f>B177</f>
        <v>10</v>
      </c>
      <c r="C195" s="148" t="s">
        <v>4</v>
      </c>
      <c r="D195" s="149"/>
      <c r="E195" s="31"/>
      <c r="F195" s="32">
        <f>F184+F194</f>
        <v>1395</v>
      </c>
      <c r="G195" s="32">
        <f t="shared" ref="G195" si="78">G184+G194</f>
        <v>48.87</v>
      </c>
      <c r="H195" s="32">
        <f t="shared" ref="H195" si="79">H184+H194</f>
        <v>50.78</v>
      </c>
      <c r="I195" s="32">
        <f t="shared" ref="I195" si="80">I184+I194</f>
        <v>212.14</v>
      </c>
      <c r="J195" s="32">
        <f t="shared" ref="J195:L195" si="81">J184+J194</f>
        <v>1462.28</v>
      </c>
      <c r="K195" s="32"/>
      <c r="L195" s="32">
        <f t="shared" si="81"/>
        <v>273</v>
      </c>
    </row>
    <row r="196" spans="1:12" ht="14.4" x14ac:dyDescent="0.3">
      <c r="A196" s="20">
        <v>3</v>
      </c>
      <c r="B196" s="21">
        <v>11</v>
      </c>
      <c r="C196" s="22" t="s">
        <v>20</v>
      </c>
      <c r="D196" s="5" t="s">
        <v>21</v>
      </c>
      <c r="E196" s="47" t="s">
        <v>69</v>
      </c>
      <c r="F196" s="49">
        <v>200</v>
      </c>
      <c r="G196" s="51">
        <v>15.98</v>
      </c>
      <c r="H196" s="51">
        <v>20.83</v>
      </c>
      <c r="I196" s="52">
        <v>45.7</v>
      </c>
      <c r="J196" s="51">
        <v>442</v>
      </c>
      <c r="K196" s="141" t="s">
        <v>164</v>
      </c>
      <c r="L196" s="39"/>
    </row>
    <row r="197" spans="1:12" ht="13.5" customHeight="1" x14ac:dyDescent="0.3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4.4" x14ac:dyDescent="0.3">
      <c r="A198" s="23"/>
      <c r="B198" s="15"/>
      <c r="C198" s="11"/>
      <c r="D198" s="7" t="s">
        <v>22</v>
      </c>
      <c r="E198" s="48" t="s">
        <v>70</v>
      </c>
      <c r="F198" s="50">
        <v>200</v>
      </c>
      <c r="G198" s="53">
        <v>0.1</v>
      </c>
      <c r="H198" s="53">
        <v>0</v>
      </c>
      <c r="I198" s="54">
        <v>15</v>
      </c>
      <c r="J198" s="53">
        <v>60</v>
      </c>
      <c r="K198" s="128" t="s">
        <v>170</v>
      </c>
      <c r="L198" s="41"/>
    </row>
    <row r="199" spans="1:12" ht="14.4" x14ac:dyDescent="0.3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128" t="s">
        <v>67</v>
      </c>
      <c r="L199" s="41"/>
    </row>
    <row r="200" spans="1:12" ht="14.4" x14ac:dyDescent="0.3">
      <c r="A200" s="23"/>
      <c r="B200" s="15"/>
      <c r="C200" s="11"/>
      <c r="D200" s="7" t="s">
        <v>26</v>
      </c>
      <c r="E200" s="48" t="s">
        <v>71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</v>
      </c>
      <c r="K200" s="128" t="s">
        <v>165</v>
      </c>
      <c r="L200" s="41"/>
    </row>
    <row r="201" spans="1:12" ht="14.4" x14ac:dyDescent="0.3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thickBot="1" x14ac:dyDescent="0.3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20.98</v>
      </c>
      <c r="H203" s="19">
        <f t="shared" si="82"/>
        <v>21.27</v>
      </c>
      <c r="I203" s="19">
        <f t="shared" si="82"/>
        <v>84.28</v>
      </c>
      <c r="J203" s="19">
        <f t="shared" si="82"/>
        <v>620</v>
      </c>
      <c r="K203" s="25"/>
      <c r="L203" s="66">
        <v>98</v>
      </c>
    </row>
    <row r="204" spans="1:12" ht="14.4" x14ac:dyDescent="0.3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56" t="s">
        <v>105</v>
      </c>
      <c r="F204" s="59">
        <v>100</v>
      </c>
      <c r="G204" s="60">
        <v>2.74</v>
      </c>
      <c r="H204" s="60">
        <v>11.4</v>
      </c>
      <c r="I204" s="61">
        <v>8.25</v>
      </c>
      <c r="J204" s="60">
        <v>124</v>
      </c>
      <c r="K204" s="123" t="s">
        <v>109</v>
      </c>
      <c r="L204" s="41"/>
    </row>
    <row r="205" spans="1:12" ht="14.4" x14ac:dyDescent="0.3">
      <c r="A205" s="23"/>
      <c r="B205" s="15"/>
      <c r="C205" s="11"/>
      <c r="D205" s="7" t="s">
        <v>27</v>
      </c>
      <c r="E205" s="48" t="s">
        <v>106</v>
      </c>
      <c r="F205" s="69">
        <v>250</v>
      </c>
      <c r="G205" s="53">
        <v>7.45</v>
      </c>
      <c r="H205" s="53">
        <v>9.5500000000000007</v>
      </c>
      <c r="I205" s="54">
        <v>22.83</v>
      </c>
      <c r="J205" s="53">
        <v>213.13</v>
      </c>
      <c r="K205" s="142" t="s">
        <v>166</v>
      </c>
      <c r="L205" s="41"/>
    </row>
    <row r="206" spans="1:12" ht="14.4" x14ac:dyDescent="0.3">
      <c r="A206" s="23"/>
      <c r="B206" s="15"/>
      <c r="C206" s="11"/>
      <c r="D206" s="7" t="s">
        <v>28</v>
      </c>
      <c r="E206" s="48" t="s">
        <v>107</v>
      </c>
      <c r="F206" s="50">
        <v>200</v>
      </c>
      <c r="G206" s="53">
        <v>12.83</v>
      </c>
      <c r="H206" s="53">
        <v>7.72</v>
      </c>
      <c r="I206" s="54">
        <v>34.229999999999997</v>
      </c>
      <c r="J206" s="53">
        <v>293.22000000000003</v>
      </c>
      <c r="K206" s="142" t="s">
        <v>167</v>
      </c>
      <c r="L206" s="41"/>
    </row>
    <row r="207" spans="1:12" ht="14.4" x14ac:dyDescent="0.3">
      <c r="A207" s="23"/>
      <c r="B207" s="15"/>
      <c r="C207" s="11"/>
      <c r="D207" s="7" t="s">
        <v>29</v>
      </c>
      <c r="E207" s="48"/>
      <c r="F207" s="68"/>
      <c r="G207" s="70"/>
      <c r="H207" s="70"/>
      <c r="I207" s="70"/>
      <c r="J207" s="70"/>
      <c r="K207" s="124"/>
      <c r="L207" s="41"/>
    </row>
    <row r="208" spans="1:12" ht="14.4" x14ac:dyDescent="0.3">
      <c r="A208" s="23"/>
      <c r="B208" s="15"/>
      <c r="C208" s="11"/>
      <c r="D208" s="7" t="s">
        <v>30</v>
      </c>
      <c r="E208" s="57" t="s">
        <v>73</v>
      </c>
      <c r="F208" s="63">
        <v>200</v>
      </c>
      <c r="G208" s="71">
        <v>0.3</v>
      </c>
      <c r="H208" s="64">
        <v>0</v>
      </c>
      <c r="I208" s="65">
        <v>20.100000000000001</v>
      </c>
      <c r="J208" s="64">
        <v>81</v>
      </c>
      <c r="K208" s="128" t="s">
        <v>66</v>
      </c>
      <c r="L208" s="41"/>
    </row>
    <row r="209" spans="1:12" ht="14.4" x14ac:dyDescent="0.3">
      <c r="A209" s="23"/>
      <c r="B209" s="15"/>
      <c r="C209" s="11"/>
      <c r="D209" s="7" t="s">
        <v>31</v>
      </c>
      <c r="E209" s="48" t="s">
        <v>108</v>
      </c>
      <c r="F209" s="50">
        <v>45</v>
      </c>
      <c r="G209" s="72">
        <v>3.42</v>
      </c>
      <c r="H209" s="53">
        <v>0.36</v>
      </c>
      <c r="I209" s="54">
        <v>22.14</v>
      </c>
      <c r="J209" s="53">
        <v>105.75</v>
      </c>
      <c r="K209" s="126" t="s">
        <v>61</v>
      </c>
      <c r="L209" s="41"/>
    </row>
    <row r="210" spans="1:12" ht="14.4" x14ac:dyDescent="0.3">
      <c r="A210" s="23"/>
      <c r="B210" s="15"/>
      <c r="C210" s="11"/>
      <c r="D210" s="7" t="s">
        <v>32</v>
      </c>
      <c r="E210" s="48"/>
      <c r="F210" s="68"/>
      <c r="G210" s="70"/>
      <c r="H210" s="70"/>
      <c r="I210" s="70"/>
      <c r="J210" s="70"/>
      <c r="K210" s="125"/>
      <c r="L210" s="41"/>
    </row>
    <row r="211" spans="1:12" ht="14.4" x14ac:dyDescent="0.3">
      <c r="A211" s="23"/>
      <c r="B211" s="15"/>
      <c r="C211" s="11"/>
      <c r="D211" s="6" t="s">
        <v>24</v>
      </c>
      <c r="E211" s="57" t="s">
        <v>51</v>
      </c>
      <c r="F211" s="63">
        <v>100</v>
      </c>
      <c r="G211" s="64">
        <v>0.4</v>
      </c>
      <c r="H211" s="64">
        <v>0.4</v>
      </c>
      <c r="I211" s="65">
        <v>9.8000000000000007</v>
      </c>
      <c r="J211" s="64">
        <v>47</v>
      </c>
      <c r="K211" s="129" t="s">
        <v>62</v>
      </c>
      <c r="L211" s="41"/>
    </row>
    <row r="212" spans="1:12" ht="14.4" x14ac:dyDescent="0.3">
      <c r="A212" s="23"/>
      <c r="B212" s="15"/>
      <c r="C212" s="11"/>
      <c r="D212" s="6"/>
      <c r="E212" s="57"/>
      <c r="F212" s="41"/>
      <c r="G212" s="41"/>
      <c r="H212" s="41"/>
      <c r="I212" s="41"/>
      <c r="J212" s="41"/>
      <c r="K212" s="42"/>
      <c r="L212" s="41"/>
    </row>
    <row r="213" spans="1:12" ht="15" thickBot="1" x14ac:dyDescent="0.35">
      <c r="A213" s="24"/>
      <c r="B213" s="17"/>
      <c r="C213" s="8"/>
      <c r="D213" s="18" t="s">
        <v>33</v>
      </c>
      <c r="E213" s="9"/>
      <c r="F213" s="19">
        <f>SUM(F204:F212)</f>
        <v>895</v>
      </c>
      <c r="G213" s="19">
        <f t="shared" ref="G213:J213" si="83">SUM(G204:G212)</f>
        <v>27.14</v>
      </c>
      <c r="H213" s="19">
        <f t="shared" si="83"/>
        <v>29.43</v>
      </c>
      <c r="I213" s="19">
        <f t="shared" si="83"/>
        <v>117.35</v>
      </c>
      <c r="J213" s="19">
        <f t="shared" si="83"/>
        <v>864.1</v>
      </c>
      <c r="K213" s="25"/>
      <c r="L213" s="67">
        <v>175</v>
      </c>
    </row>
    <row r="214" spans="1:12" ht="15" thickBot="1" x14ac:dyDescent="0.3">
      <c r="A214" s="29">
        <f>A196</f>
        <v>3</v>
      </c>
      <c r="B214" s="30">
        <f>B196</f>
        <v>11</v>
      </c>
      <c r="C214" s="148" t="s">
        <v>4</v>
      </c>
      <c r="D214" s="149"/>
      <c r="E214" s="31"/>
      <c r="F214" s="32">
        <f>F203+F213</f>
        <v>1395</v>
      </c>
      <c r="G214" s="32">
        <f t="shared" ref="G214:J214" si="84">G203+G213</f>
        <v>48.120000000000005</v>
      </c>
      <c r="H214" s="32">
        <f t="shared" si="84"/>
        <v>50.7</v>
      </c>
      <c r="I214" s="32">
        <f t="shared" si="84"/>
        <v>201.63</v>
      </c>
      <c r="J214" s="32">
        <f t="shared" si="84"/>
        <v>1484.1</v>
      </c>
      <c r="K214" s="32"/>
      <c r="L214" s="32">
        <f t="shared" ref="L214" si="85">L203+L213</f>
        <v>273</v>
      </c>
    </row>
    <row r="215" spans="1:12" ht="14.4" x14ac:dyDescent="0.3">
      <c r="A215" s="20">
        <v>3</v>
      </c>
      <c r="B215" s="21">
        <v>12</v>
      </c>
      <c r="C215" s="22" t="s">
        <v>20</v>
      </c>
      <c r="D215" s="5" t="s">
        <v>21</v>
      </c>
      <c r="E215" s="47" t="s">
        <v>110</v>
      </c>
      <c r="F215" s="49">
        <v>240</v>
      </c>
      <c r="G215" s="51">
        <v>13.97</v>
      </c>
      <c r="H215" s="51">
        <v>5.49</v>
      </c>
      <c r="I215" s="52">
        <v>39.29</v>
      </c>
      <c r="J215" s="51">
        <v>259.97000000000003</v>
      </c>
      <c r="K215" s="94" t="s">
        <v>104</v>
      </c>
      <c r="L215" s="39"/>
    </row>
    <row r="216" spans="1:12" ht="13.5" customHeight="1" x14ac:dyDescent="0.3">
      <c r="A216" s="23"/>
      <c r="B216" s="15"/>
      <c r="C216" s="11"/>
      <c r="D216" s="6"/>
      <c r="E216" s="95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127" t="s">
        <v>42</v>
      </c>
      <c r="L216" s="41"/>
    </row>
    <row r="217" spans="1:12" ht="14.4" x14ac:dyDescent="0.3">
      <c r="A217" s="23"/>
      <c r="B217" s="15"/>
      <c r="C217" s="11"/>
      <c r="D217" s="7" t="s">
        <v>22</v>
      </c>
      <c r="E217" s="95" t="s">
        <v>52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</v>
      </c>
      <c r="K217" s="134" t="s">
        <v>97</v>
      </c>
      <c r="L217" s="41"/>
    </row>
    <row r="218" spans="1:12" ht="14.4" x14ac:dyDescent="0.3">
      <c r="A218" s="23"/>
      <c r="B218" s="15"/>
      <c r="C218" s="11"/>
      <c r="D218" s="7" t="s">
        <v>23</v>
      </c>
      <c r="E218" s="48"/>
      <c r="F218" s="50"/>
      <c r="G218" s="53"/>
      <c r="H218" s="53"/>
      <c r="I218" s="54"/>
      <c r="J218" s="53"/>
      <c r="K218" s="122"/>
      <c r="L218" s="41"/>
    </row>
    <row r="219" spans="1:12" ht="14.4" x14ac:dyDescent="0.3">
      <c r="A219" s="23"/>
      <c r="B219" s="15"/>
      <c r="C219" s="11"/>
      <c r="D219" s="7" t="s">
        <v>24</v>
      </c>
      <c r="E219" s="95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128" t="s">
        <v>62</v>
      </c>
      <c r="L219" s="41"/>
    </row>
    <row r="220" spans="1:12" ht="14.4" x14ac:dyDescent="0.3">
      <c r="A220" s="23"/>
      <c r="B220" s="15"/>
      <c r="C220" s="11"/>
      <c r="D220" s="6" t="s">
        <v>26</v>
      </c>
      <c r="E220" s="74"/>
      <c r="F220" s="73"/>
      <c r="G220" s="73"/>
      <c r="H220" s="73"/>
      <c r="I220" s="73"/>
      <c r="J220" s="73"/>
      <c r="K220" s="42"/>
      <c r="L220" s="41"/>
    </row>
    <row r="221" spans="1:12" ht="14.4" x14ac:dyDescent="0.3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thickBot="1" x14ac:dyDescent="0.35">
      <c r="A222" s="24"/>
      <c r="B222" s="17"/>
      <c r="C222" s="8"/>
      <c r="D222" s="18" t="s">
        <v>33</v>
      </c>
      <c r="E222" s="9"/>
      <c r="F222" s="19">
        <f>SUM(F215:F221)</f>
        <v>600</v>
      </c>
      <c r="G222" s="19">
        <f t="shared" ref="G222:J222" si="86">SUM(G215:G221)</f>
        <v>19.809999999999999</v>
      </c>
      <c r="H222" s="19">
        <f t="shared" si="86"/>
        <v>21.729999999999997</v>
      </c>
      <c r="I222" s="19">
        <f t="shared" si="86"/>
        <v>87.789999999999992</v>
      </c>
      <c r="J222" s="19">
        <f t="shared" si="86"/>
        <v>628.49</v>
      </c>
      <c r="K222" s="25"/>
      <c r="L222" s="66">
        <v>98</v>
      </c>
    </row>
    <row r="223" spans="1:12" ht="14.4" x14ac:dyDescent="0.3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96" t="s">
        <v>87</v>
      </c>
      <c r="F223" s="59">
        <v>60</v>
      </c>
      <c r="G223" s="60">
        <v>0.96</v>
      </c>
      <c r="H223" s="60">
        <v>5.86</v>
      </c>
      <c r="I223" s="61">
        <v>6.33</v>
      </c>
      <c r="J223" s="60">
        <v>81.599999999999994</v>
      </c>
      <c r="K223" s="131" t="s">
        <v>136</v>
      </c>
      <c r="L223" s="41"/>
    </row>
    <row r="224" spans="1:12" ht="14.4" x14ac:dyDescent="0.3">
      <c r="A224" s="23"/>
      <c r="B224" s="15"/>
      <c r="C224" s="11"/>
      <c r="D224" s="7" t="s">
        <v>27</v>
      </c>
      <c r="E224" s="95" t="s">
        <v>111</v>
      </c>
      <c r="F224" s="50">
        <v>230</v>
      </c>
      <c r="G224" s="53">
        <v>2.4</v>
      </c>
      <c r="H224" s="53">
        <v>6.71</v>
      </c>
      <c r="I224" s="54">
        <v>18.73</v>
      </c>
      <c r="J224" s="53">
        <v>144.61000000000001</v>
      </c>
      <c r="K224" s="98" t="s">
        <v>112</v>
      </c>
      <c r="L224" s="41"/>
    </row>
    <row r="225" spans="1:12" ht="14.4" x14ac:dyDescent="0.3">
      <c r="A225" s="23"/>
      <c r="B225" s="15"/>
      <c r="C225" s="11"/>
      <c r="D225" s="7" t="s">
        <v>28</v>
      </c>
      <c r="E225" s="48" t="s">
        <v>77</v>
      </c>
      <c r="F225" s="50">
        <v>210</v>
      </c>
      <c r="G225" s="53">
        <v>22.33</v>
      </c>
      <c r="H225" s="53">
        <v>16.41</v>
      </c>
      <c r="I225" s="54">
        <v>55.31</v>
      </c>
      <c r="J225" s="53">
        <v>454.56</v>
      </c>
      <c r="K225" s="75" t="s">
        <v>78</v>
      </c>
      <c r="L225" s="41"/>
    </row>
    <row r="226" spans="1:12" ht="14.4" x14ac:dyDescent="0.3">
      <c r="A226" s="23"/>
      <c r="B226" s="15"/>
      <c r="C226" s="11"/>
      <c r="D226" s="7" t="s">
        <v>29</v>
      </c>
      <c r="E226" s="48"/>
      <c r="F226" s="50"/>
      <c r="G226" s="53"/>
      <c r="H226" s="53"/>
      <c r="I226" s="54"/>
      <c r="J226" s="53"/>
      <c r="K226" s="55"/>
      <c r="L226" s="41"/>
    </row>
    <row r="227" spans="1:12" ht="14.4" x14ac:dyDescent="0.3">
      <c r="A227" s="23"/>
      <c r="B227" s="15"/>
      <c r="C227" s="11"/>
      <c r="D227" s="7" t="s">
        <v>30</v>
      </c>
      <c r="E227" s="100" t="s">
        <v>113</v>
      </c>
      <c r="F227" s="63">
        <v>200</v>
      </c>
      <c r="G227" s="64">
        <v>0.3</v>
      </c>
      <c r="H227" s="64">
        <v>0</v>
      </c>
      <c r="I227" s="65">
        <v>20.100000000000001</v>
      </c>
      <c r="J227" s="64">
        <v>81</v>
      </c>
      <c r="K227" s="127" t="s">
        <v>66</v>
      </c>
      <c r="L227" s="41"/>
    </row>
    <row r="228" spans="1:12" ht="14.4" x14ac:dyDescent="0.3">
      <c r="A228" s="23"/>
      <c r="B228" s="15"/>
      <c r="C228" s="11"/>
      <c r="D228" s="7" t="s">
        <v>31</v>
      </c>
      <c r="E228" s="99" t="s">
        <v>43</v>
      </c>
      <c r="F228" s="68">
        <v>25</v>
      </c>
      <c r="G228" s="70">
        <v>1.9</v>
      </c>
      <c r="H228" s="70">
        <v>0.2</v>
      </c>
      <c r="I228" s="70">
        <v>12.3</v>
      </c>
      <c r="J228" s="70">
        <v>58.75</v>
      </c>
      <c r="K228" s="132" t="s">
        <v>67</v>
      </c>
      <c r="L228" s="41"/>
    </row>
    <row r="229" spans="1:12" ht="14.4" x14ac:dyDescent="0.3">
      <c r="A229" s="23"/>
      <c r="B229" s="15"/>
      <c r="C229" s="11"/>
      <c r="D229" s="7" t="s">
        <v>32</v>
      </c>
      <c r="E229" s="48"/>
      <c r="F229" s="50"/>
      <c r="G229" s="53"/>
      <c r="H229" s="53"/>
      <c r="I229" s="54"/>
      <c r="J229" s="53"/>
      <c r="K229" s="48"/>
      <c r="L229" s="41"/>
    </row>
    <row r="230" spans="1:12" ht="14.4" x14ac:dyDescent="0.3">
      <c r="A230" s="23"/>
      <c r="B230" s="15"/>
      <c r="C230" s="11"/>
      <c r="D230" s="6" t="s">
        <v>24</v>
      </c>
      <c r="E230" s="100" t="s">
        <v>44</v>
      </c>
      <c r="F230" s="63">
        <v>100</v>
      </c>
      <c r="G230" s="64">
        <v>0.8</v>
      </c>
      <c r="H230" s="64">
        <v>0.4</v>
      </c>
      <c r="I230" s="65">
        <v>8.1</v>
      </c>
      <c r="J230" s="64">
        <v>47</v>
      </c>
      <c r="K230" s="134" t="s">
        <v>62</v>
      </c>
      <c r="L230" s="41"/>
    </row>
    <row r="231" spans="1:12" ht="14.4" x14ac:dyDescent="0.3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thickBot="1" x14ac:dyDescent="0.35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 t="shared" ref="G232:J232" si="87">SUM(G223:G231)</f>
        <v>28.689999999999998</v>
      </c>
      <c r="H232" s="19">
        <f t="shared" si="87"/>
        <v>29.58</v>
      </c>
      <c r="I232" s="19">
        <f t="shared" si="87"/>
        <v>120.86999999999999</v>
      </c>
      <c r="J232" s="19">
        <f t="shared" si="87"/>
        <v>867.52</v>
      </c>
      <c r="K232" s="25"/>
      <c r="L232" s="67">
        <v>175</v>
      </c>
    </row>
    <row r="233" spans="1:12" ht="15" thickBot="1" x14ac:dyDescent="0.3">
      <c r="A233" s="29">
        <f>A215</f>
        <v>3</v>
      </c>
      <c r="B233" s="30">
        <f>B215</f>
        <v>12</v>
      </c>
      <c r="C233" s="148" t="s">
        <v>4</v>
      </c>
      <c r="D233" s="149"/>
      <c r="E233" s="31"/>
      <c r="F233" s="32">
        <f>F222+F232</f>
        <v>1425</v>
      </c>
      <c r="G233" s="32">
        <f t="shared" ref="G233:J233" si="88">G222+G232</f>
        <v>48.5</v>
      </c>
      <c r="H233" s="32">
        <f t="shared" si="88"/>
        <v>51.309999999999995</v>
      </c>
      <c r="I233" s="32">
        <f t="shared" si="88"/>
        <v>208.65999999999997</v>
      </c>
      <c r="J233" s="32">
        <f t="shared" si="88"/>
        <v>1496.01</v>
      </c>
      <c r="K233" s="32"/>
      <c r="L233" s="32">
        <f t="shared" ref="L233" si="89">L222+L232</f>
        <v>273</v>
      </c>
    </row>
    <row r="234" spans="1:12" ht="14.4" x14ac:dyDescent="0.3">
      <c r="A234" s="14">
        <v>3</v>
      </c>
      <c r="B234" s="15">
        <v>13</v>
      </c>
      <c r="C234" s="22" t="s">
        <v>20</v>
      </c>
      <c r="D234" s="5" t="s">
        <v>21</v>
      </c>
      <c r="E234" s="97" t="s">
        <v>45</v>
      </c>
      <c r="F234" s="76" t="s">
        <v>79</v>
      </c>
      <c r="G234" s="51">
        <v>17.399999999999999</v>
      </c>
      <c r="H234" s="51">
        <v>18.43</v>
      </c>
      <c r="I234" s="52">
        <v>60.4</v>
      </c>
      <c r="J234" s="51">
        <v>477.3</v>
      </c>
      <c r="K234" s="94" t="s">
        <v>86</v>
      </c>
      <c r="L234" s="39"/>
    </row>
    <row r="235" spans="1:12" ht="14.4" x14ac:dyDescent="0.3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4.4" x14ac:dyDescent="0.3">
      <c r="A236" s="14"/>
      <c r="B236" s="15"/>
      <c r="C236" s="11"/>
      <c r="D236" s="7" t="s">
        <v>22</v>
      </c>
      <c r="E236" s="95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79</v>
      </c>
      <c r="K236" s="127" t="s">
        <v>91</v>
      </c>
      <c r="L236" s="41"/>
    </row>
    <row r="237" spans="1:12" ht="14.4" x14ac:dyDescent="0.3">
      <c r="A237" s="14"/>
      <c r="B237" s="15"/>
      <c r="C237" s="11"/>
      <c r="D237" s="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4.4" x14ac:dyDescent="0.3">
      <c r="A238" s="14"/>
      <c r="B238" s="15"/>
      <c r="C238" s="11"/>
      <c r="D238" s="7" t="s">
        <v>24</v>
      </c>
      <c r="E238" s="95" t="s">
        <v>55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134" t="s">
        <v>62</v>
      </c>
      <c r="L238" s="41"/>
    </row>
    <row r="239" spans="1:12" ht="14.4" x14ac:dyDescent="0.3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thickBot="1" x14ac:dyDescent="0.35">
      <c r="A241" s="16"/>
      <c r="B241" s="17"/>
      <c r="C241" s="8"/>
      <c r="D241" s="18" t="s">
        <v>33</v>
      </c>
      <c r="E241" s="9"/>
      <c r="F241" s="19">
        <v>500</v>
      </c>
      <c r="G241" s="103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603.29999999999995</v>
      </c>
      <c r="K241" s="25"/>
      <c r="L241" s="66">
        <v>98</v>
      </c>
    </row>
    <row r="242" spans="1:12" ht="14.4" x14ac:dyDescent="0.3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96" t="s">
        <v>114</v>
      </c>
      <c r="F242" s="59">
        <v>70</v>
      </c>
      <c r="G242" s="60">
        <v>0.56000000000000005</v>
      </c>
      <c r="H242" s="60">
        <v>7.0000000000000007E-2</v>
      </c>
      <c r="I242" s="61">
        <v>1.1200000000000001</v>
      </c>
      <c r="J242" s="60">
        <v>9.1</v>
      </c>
      <c r="K242" s="97" t="s">
        <v>75</v>
      </c>
      <c r="L242" s="41"/>
    </row>
    <row r="243" spans="1:12" ht="14.4" x14ac:dyDescent="0.3">
      <c r="A243" s="14"/>
      <c r="B243" s="15"/>
      <c r="C243" s="11"/>
      <c r="D243" s="7" t="s">
        <v>27</v>
      </c>
      <c r="E243" s="95" t="s">
        <v>115</v>
      </c>
      <c r="F243" s="50">
        <v>250</v>
      </c>
      <c r="G243" s="53">
        <v>5.85</v>
      </c>
      <c r="H243" s="53">
        <v>7.8</v>
      </c>
      <c r="I243" s="54">
        <v>16.309999999999999</v>
      </c>
      <c r="J243" s="53">
        <v>181.95</v>
      </c>
      <c r="K243" s="98" t="s">
        <v>116</v>
      </c>
      <c r="L243" s="41"/>
    </row>
    <row r="244" spans="1:12" ht="14.4" x14ac:dyDescent="0.3">
      <c r="A244" s="14"/>
      <c r="B244" s="15"/>
      <c r="C244" s="11"/>
      <c r="D244" s="7" t="s">
        <v>28</v>
      </c>
      <c r="E244" s="95" t="s">
        <v>74</v>
      </c>
      <c r="F244" s="50">
        <v>120</v>
      </c>
      <c r="G244" s="53">
        <v>10.38</v>
      </c>
      <c r="H244" s="53">
        <v>14.01</v>
      </c>
      <c r="I244" s="54">
        <v>9.69</v>
      </c>
      <c r="J244" s="53">
        <v>200</v>
      </c>
      <c r="K244" s="98" t="s">
        <v>117</v>
      </c>
      <c r="L244" s="41"/>
    </row>
    <row r="245" spans="1:12" ht="14.4" x14ac:dyDescent="0.3">
      <c r="A245" s="14"/>
      <c r="B245" s="15"/>
      <c r="C245" s="11"/>
      <c r="D245" s="7" t="s">
        <v>29</v>
      </c>
      <c r="E245" s="95" t="s">
        <v>72</v>
      </c>
      <c r="F245" s="50">
        <v>180</v>
      </c>
      <c r="G245" s="53">
        <v>4.75</v>
      </c>
      <c r="H245" s="53">
        <v>7.4</v>
      </c>
      <c r="I245" s="54">
        <v>32.97</v>
      </c>
      <c r="J245" s="53">
        <v>221.92</v>
      </c>
      <c r="K245" s="127" t="s">
        <v>169</v>
      </c>
      <c r="L245" s="41"/>
    </row>
    <row r="246" spans="1:12" ht="14.4" x14ac:dyDescent="0.3">
      <c r="A246" s="14"/>
      <c r="B246" s="15"/>
      <c r="C246" s="11"/>
      <c r="D246" s="7" t="s">
        <v>30</v>
      </c>
      <c r="E246" s="57" t="s">
        <v>59</v>
      </c>
      <c r="F246" s="63">
        <v>200</v>
      </c>
      <c r="G246" s="64">
        <v>0.5</v>
      </c>
      <c r="H246" s="64">
        <v>0</v>
      </c>
      <c r="I246" s="65">
        <v>27</v>
      </c>
      <c r="J246" s="64">
        <v>99</v>
      </c>
      <c r="K246" s="135" t="s">
        <v>60</v>
      </c>
      <c r="L246" s="41"/>
    </row>
    <row r="247" spans="1:12" ht="14.4" x14ac:dyDescent="0.3">
      <c r="A247" s="14"/>
      <c r="B247" s="15"/>
      <c r="C247" s="11"/>
      <c r="D247" s="7" t="s">
        <v>31</v>
      </c>
      <c r="E247" s="48"/>
      <c r="F247" s="50"/>
      <c r="G247" s="53"/>
      <c r="H247" s="53"/>
      <c r="I247" s="54"/>
      <c r="J247" s="53"/>
      <c r="K247" s="48"/>
      <c r="L247" s="41"/>
    </row>
    <row r="248" spans="1:12" ht="15.6" x14ac:dyDescent="0.3">
      <c r="A248" s="14"/>
      <c r="B248" s="15"/>
      <c r="C248" s="11"/>
      <c r="D248" s="7" t="s">
        <v>32</v>
      </c>
      <c r="E248" s="102" t="s">
        <v>50</v>
      </c>
      <c r="F248" s="73">
        <v>50</v>
      </c>
      <c r="G248" s="101">
        <v>3.3</v>
      </c>
      <c r="H248" s="101">
        <v>0.6</v>
      </c>
      <c r="I248" s="101">
        <v>16.7</v>
      </c>
      <c r="J248" s="101">
        <v>87</v>
      </c>
      <c r="K248" s="132" t="s">
        <v>61</v>
      </c>
      <c r="L248" s="41"/>
    </row>
    <row r="249" spans="1:12" ht="14.4" x14ac:dyDescent="0.3">
      <c r="A249" s="14"/>
      <c r="B249" s="15"/>
      <c r="C249" s="11"/>
      <c r="D249" s="58" t="s">
        <v>24</v>
      </c>
      <c r="E249" s="95" t="s">
        <v>41</v>
      </c>
      <c r="F249" s="63">
        <v>100</v>
      </c>
      <c r="G249" s="64">
        <v>1.5</v>
      </c>
      <c r="H249" s="64">
        <v>0.5</v>
      </c>
      <c r="I249" s="65">
        <v>21</v>
      </c>
      <c r="J249" s="64">
        <v>96</v>
      </c>
      <c r="K249" s="134" t="s">
        <v>62</v>
      </c>
      <c r="L249" s="41"/>
    </row>
    <row r="250" spans="1:12" ht="14.4" x14ac:dyDescent="0.3">
      <c r="A250" s="14"/>
      <c r="B250" s="15"/>
      <c r="C250" s="11"/>
      <c r="D250" s="6"/>
      <c r="E250" s="57"/>
      <c r="F250" s="41"/>
      <c r="G250" s="41"/>
      <c r="H250" s="41"/>
      <c r="I250" s="41"/>
      <c r="J250" s="41"/>
      <c r="K250" s="42"/>
      <c r="L250" s="41"/>
    </row>
    <row r="251" spans="1:12" ht="15" thickBot="1" x14ac:dyDescent="0.35">
      <c r="A251" s="16"/>
      <c r="B251" s="17"/>
      <c r="C251" s="8"/>
      <c r="D251" s="18" t="s">
        <v>33</v>
      </c>
      <c r="E251" s="9"/>
      <c r="F251" s="19">
        <f>SUM(F242:F250)</f>
        <v>970</v>
      </c>
      <c r="G251" s="19">
        <f t="shared" ref="G251:J251" si="91">SUM(G242:G250)</f>
        <v>26.84</v>
      </c>
      <c r="H251" s="19">
        <f t="shared" si="91"/>
        <v>30.380000000000003</v>
      </c>
      <c r="I251" s="19">
        <f t="shared" si="91"/>
        <v>124.79</v>
      </c>
      <c r="J251" s="19">
        <f t="shared" si="91"/>
        <v>894.96999999999991</v>
      </c>
      <c r="K251" s="25"/>
      <c r="L251" s="67">
        <v>175</v>
      </c>
    </row>
    <row r="252" spans="1:12" ht="15" thickBot="1" x14ac:dyDescent="0.3">
      <c r="A252" s="33">
        <f>A234</f>
        <v>3</v>
      </c>
      <c r="B252" s="33">
        <f>B234</f>
        <v>13</v>
      </c>
      <c r="C252" s="148" t="s">
        <v>4</v>
      </c>
      <c r="D252" s="149"/>
      <c r="E252" s="31"/>
      <c r="F252" s="32">
        <f>F241+F251</f>
        <v>1470</v>
      </c>
      <c r="G252" s="32">
        <f t="shared" ref="G252:J252" si="92">G241+G251</f>
        <v>47.839999999999996</v>
      </c>
      <c r="H252" s="32">
        <f t="shared" si="92"/>
        <v>51.81</v>
      </c>
      <c r="I252" s="32">
        <f t="shared" si="92"/>
        <v>211.39</v>
      </c>
      <c r="J252" s="32">
        <f t="shared" si="92"/>
        <v>1498.27</v>
      </c>
      <c r="K252" s="32"/>
      <c r="L252" s="32">
        <f t="shared" ref="L252" si="93">L241+L251</f>
        <v>273</v>
      </c>
    </row>
    <row r="253" spans="1:12" ht="14.4" x14ac:dyDescent="0.3">
      <c r="A253" s="20">
        <v>3</v>
      </c>
      <c r="B253" s="21">
        <v>14</v>
      </c>
      <c r="C253" s="22" t="s">
        <v>20</v>
      </c>
      <c r="D253" s="5" t="s">
        <v>21</v>
      </c>
      <c r="E253" s="97" t="s">
        <v>118</v>
      </c>
      <c r="F253" s="76" t="s">
        <v>79</v>
      </c>
      <c r="G253" s="51">
        <v>18.71</v>
      </c>
      <c r="H253" s="51">
        <v>19.59</v>
      </c>
      <c r="I253" s="52">
        <v>58.6</v>
      </c>
      <c r="J253" s="51">
        <v>475.54</v>
      </c>
      <c r="K253" s="94" t="s">
        <v>119</v>
      </c>
      <c r="L253" s="39"/>
    </row>
    <row r="254" spans="1:12" ht="14.4" x14ac:dyDescent="0.3">
      <c r="A254" s="23"/>
      <c r="B254" s="15"/>
      <c r="C254" s="11"/>
      <c r="D254" s="6" t="s">
        <v>26</v>
      </c>
      <c r="E254" s="48"/>
      <c r="F254" s="50"/>
      <c r="G254" s="53"/>
      <c r="H254" s="53"/>
      <c r="I254" s="54"/>
      <c r="J254" s="53"/>
      <c r="K254" s="55"/>
      <c r="L254" s="41"/>
    </row>
    <row r="255" spans="1:12" ht="14.4" x14ac:dyDescent="0.3">
      <c r="A255" s="23"/>
      <c r="B255" s="15"/>
      <c r="C255" s="11"/>
      <c r="D255" s="7" t="s">
        <v>22</v>
      </c>
      <c r="E255" s="95" t="s">
        <v>70</v>
      </c>
      <c r="F255" s="50">
        <v>200</v>
      </c>
      <c r="G255" s="53">
        <v>0.1</v>
      </c>
      <c r="H255" s="53">
        <v>0</v>
      </c>
      <c r="I255" s="54">
        <v>15</v>
      </c>
      <c r="J255" s="53">
        <v>60</v>
      </c>
      <c r="K255" s="127" t="s">
        <v>170</v>
      </c>
      <c r="L255" s="41"/>
    </row>
    <row r="256" spans="1:12" ht="14.4" x14ac:dyDescent="0.3">
      <c r="A256" s="23"/>
      <c r="B256" s="15"/>
      <c r="C256" s="11"/>
      <c r="D256" s="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4.4" x14ac:dyDescent="0.3">
      <c r="A257" s="23"/>
      <c r="B257" s="15"/>
      <c r="C257" s="11"/>
      <c r="D257" s="7" t="s">
        <v>24</v>
      </c>
      <c r="E257" s="95" t="s">
        <v>51</v>
      </c>
      <c r="F257" s="50">
        <v>100</v>
      </c>
      <c r="G257" s="53">
        <v>0.4</v>
      </c>
      <c r="H257" s="53">
        <v>0.4</v>
      </c>
      <c r="I257" s="54">
        <v>9.8000000000000007</v>
      </c>
      <c r="J257" s="53">
        <v>47</v>
      </c>
      <c r="K257" s="127" t="s">
        <v>62</v>
      </c>
      <c r="L257" s="41"/>
    </row>
    <row r="258" spans="1:12" ht="14.4" x14ac:dyDescent="0.3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4.4" x14ac:dyDescent="0.3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thickBot="1" x14ac:dyDescent="0.35">
      <c r="A260" s="24"/>
      <c r="B260" s="17"/>
      <c r="C260" s="8"/>
      <c r="D260" s="18" t="s">
        <v>33</v>
      </c>
      <c r="E260" s="9"/>
      <c r="F260" s="19">
        <v>500</v>
      </c>
      <c r="G260" s="19">
        <f t="shared" ref="G260:J260" si="94">SUM(G253:G259)</f>
        <v>19.21</v>
      </c>
      <c r="H260" s="19">
        <f t="shared" si="94"/>
        <v>19.989999999999998</v>
      </c>
      <c r="I260" s="19">
        <f t="shared" si="94"/>
        <v>83.399999999999991</v>
      </c>
      <c r="J260" s="19">
        <f t="shared" si="94"/>
        <v>582.54</v>
      </c>
      <c r="K260" s="25"/>
      <c r="L260" s="66">
        <v>98</v>
      </c>
    </row>
    <row r="261" spans="1:12" ht="14.4" x14ac:dyDescent="0.3">
      <c r="A261" s="26">
        <f>A253</f>
        <v>3</v>
      </c>
      <c r="B261" s="13">
        <v>14</v>
      </c>
      <c r="C261" s="10" t="s">
        <v>25</v>
      </c>
      <c r="D261" s="7" t="s">
        <v>26</v>
      </c>
      <c r="E261" s="96" t="s">
        <v>89</v>
      </c>
      <c r="F261" s="59">
        <v>60</v>
      </c>
      <c r="G261" s="60">
        <v>2.94</v>
      </c>
      <c r="H261" s="60">
        <v>5.58</v>
      </c>
      <c r="I261" s="61">
        <v>4.4400000000000004</v>
      </c>
      <c r="J261" s="60">
        <v>104.83</v>
      </c>
      <c r="K261" s="136" t="s">
        <v>93</v>
      </c>
      <c r="L261" s="41"/>
    </row>
    <row r="262" spans="1:12" ht="14.4" x14ac:dyDescent="0.3">
      <c r="A262" s="23"/>
      <c r="B262" s="15"/>
      <c r="C262" s="11"/>
      <c r="D262" s="7" t="s">
        <v>27</v>
      </c>
      <c r="E262" s="95" t="s">
        <v>120</v>
      </c>
      <c r="F262" s="50">
        <v>230</v>
      </c>
      <c r="G262" s="53">
        <v>1.89</v>
      </c>
      <c r="H262" s="53">
        <v>5.8</v>
      </c>
      <c r="I262" s="54">
        <v>14.95</v>
      </c>
      <c r="J262" s="53">
        <v>111.55</v>
      </c>
      <c r="K262" s="98" t="s">
        <v>121</v>
      </c>
      <c r="L262" s="41"/>
    </row>
    <row r="263" spans="1:12" ht="14.4" x14ac:dyDescent="0.3">
      <c r="A263" s="23"/>
      <c r="B263" s="15"/>
      <c r="C263" s="11"/>
      <c r="D263" s="7" t="s">
        <v>28</v>
      </c>
      <c r="E263" s="48" t="s">
        <v>82</v>
      </c>
      <c r="F263" s="50">
        <v>100</v>
      </c>
      <c r="G263" s="53">
        <v>13.9</v>
      </c>
      <c r="H263" s="53">
        <v>14.52</v>
      </c>
      <c r="I263" s="54">
        <v>15.8</v>
      </c>
      <c r="J263" s="53">
        <v>231.5</v>
      </c>
      <c r="K263" s="62" t="s">
        <v>84</v>
      </c>
      <c r="L263" s="41"/>
    </row>
    <row r="264" spans="1:12" ht="14.4" x14ac:dyDescent="0.3">
      <c r="A264" s="23"/>
      <c r="B264" s="15"/>
      <c r="C264" s="11"/>
      <c r="D264" s="7" t="s">
        <v>29</v>
      </c>
      <c r="E264" s="95" t="s">
        <v>65</v>
      </c>
      <c r="F264" s="50">
        <v>180</v>
      </c>
      <c r="G264" s="53">
        <v>6.79</v>
      </c>
      <c r="H264" s="53">
        <v>1.84</v>
      </c>
      <c r="I264" s="54">
        <v>33.700000000000003</v>
      </c>
      <c r="J264" s="53">
        <v>180.31</v>
      </c>
      <c r="K264" s="98" t="s">
        <v>122</v>
      </c>
      <c r="L264" s="41"/>
    </row>
    <row r="265" spans="1:12" ht="14.4" x14ac:dyDescent="0.3">
      <c r="A265" s="23"/>
      <c r="B265" s="15"/>
      <c r="C265" s="11"/>
      <c r="D265" s="7" t="s">
        <v>30</v>
      </c>
      <c r="E265" s="57" t="s">
        <v>83</v>
      </c>
      <c r="F265" s="63">
        <v>200</v>
      </c>
      <c r="G265" s="64">
        <v>0.1</v>
      </c>
      <c r="H265" s="64">
        <v>0</v>
      </c>
      <c r="I265" s="65">
        <v>21</v>
      </c>
      <c r="J265" s="64">
        <v>84.4</v>
      </c>
      <c r="K265" s="122" t="s">
        <v>85</v>
      </c>
      <c r="L265" s="41"/>
    </row>
    <row r="266" spans="1:12" ht="14.4" x14ac:dyDescent="0.3">
      <c r="A266" s="23"/>
      <c r="B266" s="15"/>
      <c r="C266" s="11"/>
      <c r="D266" s="7" t="s">
        <v>31</v>
      </c>
      <c r="E266" s="79" t="s">
        <v>43</v>
      </c>
      <c r="F266" s="80">
        <v>40</v>
      </c>
      <c r="G266" s="81">
        <v>3.04</v>
      </c>
      <c r="H266" s="81">
        <v>0.32</v>
      </c>
      <c r="I266" s="81">
        <v>19.68</v>
      </c>
      <c r="J266" s="93">
        <v>94</v>
      </c>
      <c r="K266" s="132" t="s">
        <v>67</v>
      </c>
      <c r="L266" s="41"/>
    </row>
    <row r="267" spans="1:12" ht="14.4" x14ac:dyDescent="0.3">
      <c r="A267" s="23"/>
      <c r="B267" s="15"/>
      <c r="C267" s="11"/>
      <c r="D267" s="7" t="s">
        <v>32</v>
      </c>
      <c r="E267" s="48"/>
      <c r="F267" s="50"/>
      <c r="G267" s="53"/>
      <c r="H267" s="53"/>
      <c r="I267" s="54"/>
      <c r="J267" s="53"/>
      <c r="K267" s="48"/>
      <c r="L267" s="41"/>
    </row>
    <row r="268" spans="1:12" ht="14.4" x14ac:dyDescent="0.3">
      <c r="A268" s="23"/>
      <c r="B268" s="15"/>
      <c r="C268" s="11"/>
      <c r="D268" s="58" t="s">
        <v>24</v>
      </c>
      <c r="E268" s="95" t="s">
        <v>47</v>
      </c>
      <c r="F268" s="63">
        <v>100</v>
      </c>
      <c r="G268" s="64">
        <v>0.9</v>
      </c>
      <c r="H268" s="64">
        <v>0.2</v>
      </c>
      <c r="I268" s="65">
        <v>8.1</v>
      </c>
      <c r="J268" s="64">
        <v>43</v>
      </c>
      <c r="K268" s="127" t="s">
        <v>62</v>
      </c>
      <c r="L268" s="41"/>
    </row>
    <row r="269" spans="1:12" ht="14.4" x14ac:dyDescent="0.3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thickBot="1" x14ac:dyDescent="0.35">
      <c r="A270" s="24"/>
      <c r="B270" s="17"/>
      <c r="C270" s="8"/>
      <c r="D270" s="18" t="s">
        <v>33</v>
      </c>
      <c r="E270" s="9"/>
      <c r="F270" s="19">
        <f>SUM(F261:F269)</f>
        <v>910</v>
      </c>
      <c r="G270" s="19">
        <f t="shared" ref="G270:J270" si="95">SUM(G261:G269)</f>
        <v>29.56</v>
      </c>
      <c r="H270" s="19">
        <f t="shared" si="95"/>
        <v>28.259999999999998</v>
      </c>
      <c r="I270" s="19">
        <f t="shared" si="95"/>
        <v>117.66999999999999</v>
      </c>
      <c r="J270" s="19">
        <f t="shared" si="95"/>
        <v>849.59</v>
      </c>
      <c r="K270" s="25"/>
      <c r="L270" s="67">
        <v>175</v>
      </c>
    </row>
    <row r="271" spans="1:12" ht="15" thickBot="1" x14ac:dyDescent="0.3">
      <c r="A271" s="29">
        <f>A253</f>
        <v>3</v>
      </c>
      <c r="B271" s="30">
        <f>B253</f>
        <v>14</v>
      </c>
      <c r="C271" s="148" t="s">
        <v>4</v>
      </c>
      <c r="D271" s="149"/>
      <c r="E271" s="31"/>
      <c r="F271" s="32">
        <f>F260+F270</f>
        <v>1410</v>
      </c>
      <c r="G271" s="32">
        <f t="shared" ref="G271:J271" si="96">G260+G270</f>
        <v>48.769999999999996</v>
      </c>
      <c r="H271" s="32">
        <f t="shared" si="96"/>
        <v>48.25</v>
      </c>
      <c r="I271" s="32">
        <f t="shared" si="96"/>
        <v>201.07</v>
      </c>
      <c r="J271" s="32">
        <f t="shared" si="96"/>
        <v>1432.13</v>
      </c>
      <c r="K271" s="32"/>
      <c r="L271" s="32">
        <f t="shared" ref="L271" si="97">L260+L270</f>
        <v>273</v>
      </c>
    </row>
    <row r="272" spans="1:12" ht="15" thickBot="1" x14ac:dyDescent="0.35">
      <c r="A272" s="20">
        <v>3</v>
      </c>
      <c r="B272" s="21">
        <v>15</v>
      </c>
      <c r="C272" s="22" t="s">
        <v>20</v>
      </c>
      <c r="D272" s="5" t="s">
        <v>21</v>
      </c>
      <c r="E272" s="97" t="s">
        <v>123</v>
      </c>
      <c r="F272" s="82">
        <v>200</v>
      </c>
      <c r="G272" s="51">
        <v>9.64</v>
      </c>
      <c r="H272" s="51">
        <v>11.97</v>
      </c>
      <c r="I272" s="52">
        <v>41.74</v>
      </c>
      <c r="J272" s="51">
        <v>326.8</v>
      </c>
      <c r="K272" s="94" t="s">
        <v>125</v>
      </c>
      <c r="L272" s="39"/>
    </row>
    <row r="273" spans="1:12" ht="14.4" x14ac:dyDescent="0.3">
      <c r="A273" s="23"/>
      <c r="B273" s="15"/>
      <c r="C273" s="11"/>
      <c r="D273" s="6" t="s">
        <v>26</v>
      </c>
      <c r="E273" s="95" t="s">
        <v>124</v>
      </c>
      <c r="F273" s="50">
        <v>60</v>
      </c>
      <c r="G273" s="53">
        <v>10.36</v>
      </c>
      <c r="H273" s="53">
        <v>7.28</v>
      </c>
      <c r="I273" s="54">
        <v>19.87</v>
      </c>
      <c r="J273" s="53">
        <v>150.69999999999999</v>
      </c>
      <c r="K273" s="94" t="s">
        <v>81</v>
      </c>
      <c r="L273" s="41"/>
    </row>
    <row r="274" spans="1:12" ht="14.4" x14ac:dyDescent="0.3">
      <c r="A274" s="23"/>
      <c r="B274" s="15"/>
      <c r="C274" s="11"/>
      <c r="D274" s="7" t="s">
        <v>22</v>
      </c>
      <c r="E274" s="48" t="s">
        <v>46</v>
      </c>
      <c r="F274" s="50">
        <v>200</v>
      </c>
      <c r="G274" s="53">
        <v>0.1</v>
      </c>
      <c r="H274" s="53">
        <v>0</v>
      </c>
      <c r="I274" s="54">
        <v>15.2</v>
      </c>
      <c r="J274" s="53">
        <v>61</v>
      </c>
      <c r="K274" s="122" t="s">
        <v>68</v>
      </c>
      <c r="L274" s="41"/>
    </row>
    <row r="275" spans="1:12" ht="14.4" x14ac:dyDescent="0.3">
      <c r="A275" s="23"/>
      <c r="B275" s="15"/>
      <c r="C275" s="11"/>
      <c r="D275" s="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4.4" x14ac:dyDescent="0.3">
      <c r="A276" s="23"/>
      <c r="B276" s="15"/>
      <c r="C276" s="11"/>
      <c r="D276" s="7" t="s">
        <v>24</v>
      </c>
      <c r="E276" s="95" t="s">
        <v>44</v>
      </c>
      <c r="F276" s="50">
        <v>100</v>
      </c>
      <c r="G276" s="53">
        <v>0.8</v>
      </c>
      <c r="H276" s="53">
        <v>0.4</v>
      </c>
      <c r="I276" s="54">
        <v>8.1</v>
      </c>
      <c r="J276" s="53">
        <v>47</v>
      </c>
      <c r="K276" s="122" t="s">
        <v>62</v>
      </c>
      <c r="L276" s="41"/>
    </row>
    <row r="277" spans="1:12" ht="14.4" x14ac:dyDescent="0.3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thickBot="1" x14ac:dyDescent="0.35">
      <c r="A279" s="24"/>
      <c r="B279" s="17"/>
      <c r="C279" s="8"/>
      <c r="D279" s="18" t="s">
        <v>33</v>
      </c>
      <c r="E279" s="9"/>
      <c r="F279" s="19">
        <f>SUM(F272:F278)</f>
        <v>560</v>
      </c>
      <c r="G279" s="19">
        <f t="shared" ref="G279:J279" si="98">SUM(G272:G278)</f>
        <v>20.900000000000002</v>
      </c>
      <c r="H279" s="19">
        <f t="shared" si="98"/>
        <v>19.649999999999999</v>
      </c>
      <c r="I279" s="19">
        <f t="shared" si="98"/>
        <v>84.91</v>
      </c>
      <c r="J279" s="19">
        <f t="shared" si="98"/>
        <v>585.5</v>
      </c>
      <c r="K279" s="25"/>
      <c r="L279" s="66">
        <v>98</v>
      </c>
    </row>
    <row r="280" spans="1:12" ht="14.4" x14ac:dyDescent="0.3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96" t="s">
        <v>80</v>
      </c>
      <c r="F280" s="59">
        <v>60</v>
      </c>
      <c r="G280" s="60">
        <v>1.2</v>
      </c>
      <c r="H280" s="60">
        <v>5.4</v>
      </c>
      <c r="I280" s="61">
        <v>5.12</v>
      </c>
      <c r="J280" s="60">
        <v>73.2</v>
      </c>
      <c r="K280" s="131" t="s">
        <v>171</v>
      </c>
      <c r="L280" s="41"/>
    </row>
    <row r="281" spans="1:12" ht="14.4" x14ac:dyDescent="0.3">
      <c r="A281" s="23"/>
      <c r="B281" s="15"/>
      <c r="C281" s="11"/>
      <c r="D281" s="7" t="s">
        <v>27</v>
      </c>
      <c r="E281" s="95" t="s">
        <v>126</v>
      </c>
      <c r="F281" s="50">
        <v>250</v>
      </c>
      <c r="G281" s="53">
        <v>2.6</v>
      </c>
      <c r="H281" s="53">
        <v>3.5</v>
      </c>
      <c r="I281" s="54">
        <v>15.6</v>
      </c>
      <c r="J281" s="53">
        <v>104.3</v>
      </c>
      <c r="K281" s="98" t="s">
        <v>127</v>
      </c>
      <c r="L281" s="41"/>
    </row>
    <row r="282" spans="1:12" ht="14.4" x14ac:dyDescent="0.3">
      <c r="A282" s="23"/>
      <c r="B282" s="15"/>
      <c r="C282" s="11"/>
      <c r="D282" s="7" t="s">
        <v>28</v>
      </c>
      <c r="E282" s="95" t="s">
        <v>128</v>
      </c>
      <c r="F282" s="50">
        <v>180</v>
      </c>
      <c r="G282" s="53">
        <v>18.920000000000002</v>
      </c>
      <c r="H282" s="53">
        <v>19.059999999999999</v>
      </c>
      <c r="I282" s="54">
        <v>56.77</v>
      </c>
      <c r="J282" s="53">
        <v>396.44</v>
      </c>
      <c r="K282" s="98" t="s">
        <v>129</v>
      </c>
      <c r="L282" s="41"/>
    </row>
    <row r="283" spans="1:12" ht="14.4" x14ac:dyDescent="0.3">
      <c r="A283" s="23"/>
      <c r="B283" s="15"/>
      <c r="C283" s="11"/>
      <c r="D283" s="7" t="s">
        <v>29</v>
      </c>
      <c r="E283" s="78"/>
      <c r="F283" s="80"/>
      <c r="G283" s="81"/>
      <c r="H283" s="81"/>
      <c r="I283" s="81"/>
      <c r="J283" s="81"/>
      <c r="K283" s="87"/>
      <c r="L283" s="41"/>
    </row>
    <row r="284" spans="1:12" ht="14.4" x14ac:dyDescent="0.3">
      <c r="A284" s="23"/>
      <c r="B284" s="15"/>
      <c r="C284" s="11"/>
      <c r="D284" s="7" t="s">
        <v>30</v>
      </c>
      <c r="E284" s="100" t="s">
        <v>130</v>
      </c>
      <c r="F284" s="63">
        <v>200</v>
      </c>
      <c r="G284" s="64">
        <v>1.4</v>
      </c>
      <c r="H284" s="64">
        <v>0</v>
      </c>
      <c r="I284" s="65">
        <v>17.8</v>
      </c>
      <c r="J284" s="64">
        <v>136.80000000000001</v>
      </c>
      <c r="K284" s="134" t="s">
        <v>131</v>
      </c>
      <c r="L284" s="41"/>
    </row>
    <row r="285" spans="1:12" ht="14.4" x14ac:dyDescent="0.3">
      <c r="A285" s="23"/>
      <c r="B285" s="15"/>
      <c r="C285" s="11"/>
      <c r="D285" s="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6" x14ac:dyDescent="0.3">
      <c r="A286" s="23"/>
      <c r="B286" s="15"/>
      <c r="C286" s="11"/>
      <c r="D286" s="7" t="s">
        <v>32</v>
      </c>
      <c r="E286" s="102" t="s">
        <v>50</v>
      </c>
      <c r="F286" s="73">
        <v>45</v>
      </c>
      <c r="G286" s="101">
        <v>2.97</v>
      </c>
      <c r="H286" s="101">
        <v>0.54</v>
      </c>
      <c r="I286" s="101">
        <v>15.03</v>
      </c>
      <c r="J286" s="101">
        <v>78.3</v>
      </c>
      <c r="K286" s="132" t="s">
        <v>61</v>
      </c>
      <c r="L286" s="41"/>
    </row>
    <row r="287" spans="1:12" ht="14.4" x14ac:dyDescent="0.3">
      <c r="A287" s="23"/>
      <c r="B287" s="15"/>
      <c r="C287" s="11"/>
      <c r="D287" s="58" t="s">
        <v>24</v>
      </c>
      <c r="E287" s="100" t="s">
        <v>55</v>
      </c>
      <c r="F287" s="63">
        <v>100</v>
      </c>
      <c r="G287" s="64">
        <v>0.4</v>
      </c>
      <c r="H287" s="64">
        <v>0.3</v>
      </c>
      <c r="I287" s="65">
        <v>10.3</v>
      </c>
      <c r="J287" s="64">
        <v>47</v>
      </c>
      <c r="K287" s="122" t="s">
        <v>62</v>
      </c>
      <c r="L287" s="41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thickBot="1" x14ac:dyDescent="0.35">
      <c r="A289" s="24"/>
      <c r="B289" s="17"/>
      <c r="C289" s="8"/>
      <c r="D289" s="18" t="s">
        <v>33</v>
      </c>
      <c r="E289" s="9"/>
      <c r="F289" s="19">
        <f>SUM(F280:F288)</f>
        <v>835</v>
      </c>
      <c r="G289" s="19">
        <f t="shared" ref="G289:J289" si="99">SUM(G280:G288)</f>
        <v>27.49</v>
      </c>
      <c r="H289" s="19">
        <f t="shared" si="99"/>
        <v>28.8</v>
      </c>
      <c r="I289" s="19">
        <f t="shared" si="99"/>
        <v>120.62</v>
      </c>
      <c r="J289" s="19">
        <f t="shared" si="99"/>
        <v>836.04</v>
      </c>
      <c r="K289" s="25"/>
      <c r="L289" s="67">
        <v>175</v>
      </c>
    </row>
    <row r="290" spans="1:12" ht="15" thickBot="1" x14ac:dyDescent="0.3">
      <c r="A290" s="29">
        <f>A272</f>
        <v>3</v>
      </c>
      <c r="B290" s="30">
        <f>B272</f>
        <v>15</v>
      </c>
      <c r="C290" s="148" t="s">
        <v>4</v>
      </c>
      <c r="D290" s="149"/>
      <c r="E290" s="31"/>
      <c r="F290" s="32">
        <f>F279+F289</f>
        <v>1395</v>
      </c>
      <c r="G290" s="32">
        <f t="shared" ref="G290:L290" si="100">G279+G289</f>
        <v>48.39</v>
      </c>
      <c r="H290" s="32">
        <f t="shared" si="100"/>
        <v>48.45</v>
      </c>
      <c r="I290" s="32">
        <f t="shared" si="100"/>
        <v>205.53</v>
      </c>
      <c r="J290" s="32">
        <f t="shared" si="100"/>
        <v>1421.54</v>
      </c>
      <c r="K290" s="32"/>
      <c r="L290" s="32">
        <f t="shared" si="100"/>
        <v>273</v>
      </c>
    </row>
    <row r="291" spans="1:12" ht="14.4" x14ac:dyDescent="0.3">
      <c r="A291" s="20">
        <v>4</v>
      </c>
      <c r="B291" s="21">
        <v>16</v>
      </c>
      <c r="C291" s="22" t="s">
        <v>20</v>
      </c>
      <c r="D291" s="5" t="s">
        <v>21</v>
      </c>
      <c r="E291" s="97" t="s">
        <v>132</v>
      </c>
      <c r="F291" s="49">
        <v>200</v>
      </c>
      <c r="G291" s="51">
        <v>12.39</v>
      </c>
      <c r="H291" s="51">
        <v>4.3899999999999997</v>
      </c>
      <c r="I291" s="52">
        <v>37.299999999999997</v>
      </c>
      <c r="J291" s="51">
        <v>231.82</v>
      </c>
      <c r="K291" s="94" t="s">
        <v>134</v>
      </c>
      <c r="L291" s="39"/>
    </row>
    <row r="292" spans="1:12" ht="13.5" customHeight="1" x14ac:dyDescent="0.3">
      <c r="A292" s="23"/>
      <c r="B292" s="15"/>
      <c r="C292" s="11"/>
      <c r="D292" s="6"/>
      <c r="E292" s="48"/>
      <c r="F292" s="50"/>
      <c r="G292" s="53"/>
      <c r="H292" s="53"/>
      <c r="I292" s="54"/>
      <c r="J292" s="53"/>
      <c r="K292" s="48"/>
      <c r="L292" s="41"/>
    </row>
    <row r="293" spans="1:12" ht="14.4" x14ac:dyDescent="0.3">
      <c r="A293" s="23"/>
      <c r="B293" s="15"/>
      <c r="C293" s="11"/>
      <c r="D293" s="7" t="s">
        <v>22</v>
      </c>
      <c r="E293" s="95" t="s">
        <v>133</v>
      </c>
      <c r="F293" s="50">
        <v>200</v>
      </c>
      <c r="G293" s="53">
        <v>3.6</v>
      </c>
      <c r="H293" s="53">
        <v>3.3</v>
      </c>
      <c r="I293" s="54">
        <v>25</v>
      </c>
      <c r="J293" s="53">
        <v>144</v>
      </c>
      <c r="K293" s="134" t="s">
        <v>135</v>
      </c>
      <c r="L293" s="41"/>
    </row>
    <row r="294" spans="1:12" ht="14.4" x14ac:dyDescent="0.3">
      <c r="A294" s="23"/>
      <c r="B294" s="15"/>
      <c r="C294" s="11"/>
      <c r="D294" s="7" t="s">
        <v>23</v>
      </c>
      <c r="E294" s="48"/>
      <c r="F294" s="50"/>
      <c r="G294" s="53"/>
      <c r="H294" s="53"/>
      <c r="I294" s="54"/>
      <c r="J294" s="53"/>
      <c r="K294" s="55"/>
      <c r="L294" s="41"/>
    </row>
    <row r="295" spans="1:12" ht="14.4" x14ac:dyDescent="0.3">
      <c r="A295" s="23"/>
      <c r="B295" s="15"/>
      <c r="C295" s="11"/>
      <c r="D295" s="7" t="s">
        <v>24</v>
      </c>
      <c r="E295" s="48" t="s">
        <v>53</v>
      </c>
      <c r="F295" s="50">
        <v>100</v>
      </c>
      <c r="G295" s="53">
        <v>0.8</v>
      </c>
      <c r="H295" s="53">
        <v>0.2</v>
      </c>
      <c r="I295" s="54">
        <v>7.5</v>
      </c>
      <c r="J295" s="53">
        <v>38</v>
      </c>
      <c r="K295" s="122" t="s">
        <v>62</v>
      </c>
      <c r="L295" s="41"/>
    </row>
    <row r="296" spans="1:12" ht="14.4" x14ac:dyDescent="0.3">
      <c r="A296" s="23"/>
      <c r="B296" s="15"/>
      <c r="C296" s="11"/>
      <c r="D296" s="6" t="s">
        <v>26</v>
      </c>
      <c r="E296" s="106" t="s">
        <v>40</v>
      </c>
      <c r="F296" s="80">
        <v>60</v>
      </c>
      <c r="G296" s="81">
        <v>2.74</v>
      </c>
      <c r="H296" s="81">
        <v>13.84</v>
      </c>
      <c r="I296" s="81">
        <v>18</v>
      </c>
      <c r="J296" s="81">
        <v>207.52</v>
      </c>
      <c r="K296" s="144" t="s">
        <v>42</v>
      </c>
      <c r="L296" s="41"/>
    </row>
    <row r="297" spans="1:12" ht="14.4" x14ac:dyDescent="0.3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 thickBot="1" x14ac:dyDescent="0.35">
      <c r="A298" s="24"/>
      <c r="B298" s="17"/>
      <c r="C298" s="8"/>
      <c r="D298" s="18" t="s">
        <v>33</v>
      </c>
      <c r="E298" s="9"/>
      <c r="F298" s="19">
        <f>SUM(F291:F297)</f>
        <v>560</v>
      </c>
      <c r="G298" s="19">
        <f t="shared" ref="G298:J298" si="101">SUM(G291:G297)</f>
        <v>19.53</v>
      </c>
      <c r="H298" s="19">
        <f t="shared" si="101"/>
        <v>21.73</v>
      </c>
      <c r="I298" s="19">
        <f t="shared" si="101"/>
        <v>87.8</v>
      </c>
      <c r="J298" s="19">
        <f t="shared" si="101"/>
        <v>621.34</v>
      </c>
      <c r="K298" s="25"/>
      <c r="L298" s="66">
        <v>98</v>
      </c>
    </row>
    <row r="299" spans="1:12" ht="14.4" x14ac:dyDescent="0.3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96" t="s">
        <v>87</v>
      </c>
      <c r="F299" s="59">
        <v>60</v>
      </c>
      <c r="G299" s="60">
        <v>0.96</v>
      </c>
      <c r="H299" s="60">
        <v>5.86</v>
      </c>
      <c r="I299" s="61">
        <v>6.33</v>
      </c>
      <c r="J299" s="60">
        <v>81.599999999999994</v>
      </c>
      <c r="K299" s="136" t="s">
        <v>136</v>
      </c>
      <c r="L299" s="41"/>
    </row>
    <row r="300" spans="1:12" ht="14.4" x14ac:dyDescent="0.3">
      <c r="A300" s="23"/>
      <c r="B300" s="15"/>
      <c r="C300" s="11"/>
      <c r="D300" s="7" t="s">
        <v>27</v>
      </c>
      <c r="E300" s="95" t="s">
        <v>111</v>
      </c>
      <c r="F300" s="50">
        <v>250</v>
      </c>
      <c r="G300" s="53">
        <v>2.61</v>
      </c>
      <c r="H300" s="53">
        <v>7.29</v>
      </c>
      <c r="I300" s="54">
        <v>20.350000000000001</v>
      </c>
      <c r="J300" s="53">
        <v>157.19</v>
      </c>
      <c r="K300" s="98" t="s">
        <v>137</v>
      </c>
      <c r="L300" s="41"/>
    </row>
    <row r="301" spans="1:12" ht="14.4" x14ac:dyDescent="0.3">
      <c r="A301" s="23"/>
      <c r="B301" s="15"/>
      <c r="C301" s="11"/>
      <c r="D301" s="7" t="s">
        <v>28</v>
      </c>
      <c r="E301" s="48" t="s">
        <v>90</v>
      </c>
      <c r="F301" s="88" t="s">
        <v>94</v>
      </c>
      <c r="G301" s="53">
        <v>16.64</v>
      </c>
      <c r="H301" s="53">
        <v>7.84</v>
      </c>
      <c r="I301" s="54">
        <v>8.2200000000000006</v>
      </c>
      <c r="J301" s="53">
        <v>176.43</v>
      </c>
      <c r="K301" s="62" t="s">
        <v>49</v>
      </c>
      <c r="L301" s="41"/>
    </row>
    <row r="302" spans="1:12" ht="14.4" x14ac:dyDescent="0.3">
      <c r="A302" s="23"/>
      <c r="B302" s="15"/>
      <c r="C302" s="11"/>
      <c r="D302" s="7" t="s">
        <v>29</v>
      </c>
      <c r="E302" s="99" t="s">
        <v>48</v>
      </c>
      <c r="F302" s="80">
        <v>150</v>
      </c>
      <c r="G302" s="81">
        <v>3.68</v>
      </c>
      <c r="H302" s="81">
        <v>6</v>
      </c>
      <c r="I302" s="81">
        <v>33.75</v>
      </c>
      <c r="J302" s="81">
        <v>204.6</v>
      </c>
      <c r="K302" s="134" t="s">
        <v>138</v>
      </c>
      <c r="L302" s="86"/>
    </row>
    <row r="303" spans="1:12" ht="14.4" x14ac:dyDescent="0.3">
      <c r="A303" s="23"/>
      <c r="B303" s="15"/>
      <c r="C303" s="11"/>
      <c r="D303" s="7" t="s">
        <v>30</v>
      </c>
      <c r="E303" s="100" t="s">
        <v>139</v>
      </c>
      <c r="F303" s="63">
        <v>200</v>
      </c>
      <c r="G303" s="64">
        <v>0.7</v>
      </c>
      <c r="H303" s="64">
        <v>0.3</v>
      </c>
      <c r="I303" s="65">
        <v>21.22</v>
      </c>
      <c r="J303" s="64">
        <v>97</v>
      </c>
      <c r="K303" s="95" t="s">
        <v>102</v>
      </c>
      <c r="L303" s="41"/>
    </row>
    <row r="304" spans="1:12" ht="14.4" x14ac:dyDescent="0.3">
      <c r="A304" s="23"/>
      <c r="B304" s="15"/>
      <c r="C304" s="11"/>
      <c r="D304" s="7" t="s">
        <v>31</v>
      </c>
      <c r="E304" s="79" t="s">
        <v>43</v>
      </c>
      <c r="F304" s="80">
        <v>40</v>
      </c>
      <c r="G304" s="81">
        <v>3.04</v>
      </c>
      <c r="H304" s="81">
        <v>0.32</v>
      </c>
      <c r="I304" s="81">
        <v>19.68</v>
      </c>
      <c r="J304" s="93">
        <v>94</v>
      </c>
      <c r="K304" s="132" t="s">
        <v>67</v>
      </c>
      <c r="L304" s="41"/>
    </row>
    <row r="305" spans="1:12" ht="14.4" x14ac:dyDescent="0.3">
      <c r="A305" s="23"/>
      <c r="B305" s="15"/>
      <c r="C305" s="11"/>
      <c r="D305" s="7" t="s">
        <v>32</v>
      </c>
      <c r="E305" s="89"/>
      <c r="F305" s="50"/>
      <c r="G305" s="53"/>
      <c r="H305" s="53"/>
      <c r="I305" s="54"/>
      <c r="J305" s="53"/>
      <c r="K305" s="48"/>
      <c r="L305" s="41"/>
    </row>
    <row r="306" spans="1:12" ht="14.4" x14ac:dyDescent="0.3">
      <c r="A306" s="23"/>
      <c r="B306" s="15"/>
      <c r="C306" s="11"/>
      <c r="D306" s="6" t="s">
        <v>24</v>
      </c>
      <c r="E306" s="57" t="s">
        <v>51</v>
      </c>
      <c r="F306" s="63">
        <v>100</v>
      </c>
      <c r="G306" s="64">
        <v>0.4</v>
      </c>
      <c r="H306" s="64">
        <v>0.4</v>
      </c>
      <c r="I306" s="65">
        <v>9.8000000000000007</v>
      </c>
      <c r="J306" s="64">
        <v>47</v>
      </c>
      <c r="K306" s="122" t="s">
        <v>62</v>
      </c>
      <c r="L306" s="41"/>
    </row>
    <row r="307" spans="1:12" ht="14.4" x14ac:dyDescent="0.3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thickBot="1" x14ac:dyDescent="0.35">
      <c r="A308" s="24"/>
      <c r="B308" s="17"/>
      <c r="C308" s="8"/>
      <c r="D308" s="18" t="s">
        <v>33</v>
      </c>
      <c r="E308" s="9"/>
      <c r="F308" s="19">
        <v>940</v>
      </c>
      <c r="G308" s="19">
        <f t="shared" ref="G308:J308" si="102">SUM(G299:G307)</f>
        <v>28.029999999999998</v>
      </c>
      <c r="H308" s="19">
        <f t="shared" si="102"/>
        <v>28.01</v>
      </c>
      <c r="I308" s="19">
        <f t="shared" si="102"/>
        <v>119.35000000000001</v>
      </c>
      <c r="J308" s="19">
        <f t="shared" si="102"/>
        <v>857.82</v>
      </c>
      <c r="K308" s="25"/>
      <c r="L308" s="67">
        <v>175</v>
      </c>
    </row>
    <row r="309" spans="1:12" ht="15" thickBot="1" x14ac:dyDescent="0.3">
      <c r="A309" s="29">
        <f>A291</f>
        <v>4</v>
      </c>
      <c r="B309" s="30">
        <f>B291</f>
        <v>16</v>
      </c>
      <c r="C309" s="148" t="s">
        <v>4</v>
      </c>
      <c r="D309" s="149"/>
      <c r="E309" s="31"/>
      <c r="F309" s="32">
        <f>F298+F308</f>
        <v>1500</v>
      </c>
      <c r="G309" s="32">
        <f t="shared" ref="G309:J309" si="103">G298+G308</f>
        <v>47.56</v>
      </c>
      <c r="H309" s="32">
        <f t="shared" si="103"/>
        <v>49.74</v>
      </c>
      <c r="I309" s="32">
        <f t="shared" si="103"/>
        <v>207.15</v>
      </c>
      <c r="J309" s="32">
        <f t="shared" si="103"/>
        <v>1479.16</v>
      </c>
      <c r="K309" s="32"/>
      <c r="L309" s="32">
        <f t="shared" ref="L309" si="104">L298+L308</f>
        <v>273</v>
      </c>
    </row>
    <row r="310" spans="1:12" ht="14.4" x14ac:dyDescent="0.3">
      <c r="A310" s="20">
        <v>4</v>
      </c>
      <c r="B310" s="21">
        <v>17</v>
      </c>
      <c r="C310" s="22" t="s">
        <v>20</v>
      </c>
      <c r="D310" s="5" t="s">
        <v>21</v>
      </c>
      <c r="E310" s="47" t="s">
        <v>56</v>
      </c>
      <c r="F310" s="82" t="s">
        <v>96</v>
      </c>
      <c r="G310" s="51">
        <v>14.24</v>
      </c>
      <c r="H310" s="51">
        <v>11.88</v>
      </c>
      <c r="I310" s="52">
        <v>52.94</v>
      </c>
      <c r="J310" s="51">
        <v>375.64</v>
      </c>
      <c r="K310" s="141" t="s">
        <v>172</v>
      </c>
      <c r="L310" s="39"/>
    </row>
    <row r="311" spans="1:12" ht="14.4" x14ac:dyDescent="0.3">
      <c r="A311" s="23"/>
      <c r="B311" s="15"/>
      <c r="C311" s="11"/>
      <c r="D311" s="6" t="s">
        <v>26</v>
      </c>
      <c r="E311" s="48" t="s">
        <v>63</v>
      </c>
      <c r="F311" s="50">
        <v>70</v>
      </c>
      <c r="G311" s="53">
        <v>6.7</v>
      </c>
      <c r="H311" s="53">
        <v>9.84</v>
      </c>
      <c r="I311" s="54">
        <v>19.8</v>
      </c>
      <c r="J311" s="53">
        <v>194.56</v>
      </c>
      <c r="K311" s="122" t="s">
        <v>95</v>
      </c>
      <c r="L311" s="41"/>
    </row>
    <row r="312" spans="1:12" ht="14.4" x14ac:dyDescent="0.3">
      <c r="A312" s="23"/>
      <c r="B312" s="15"/>
      <c r="C312" s="11"/>
      <c r="D312" s="7" t="s">
        <v>22</v>
      </c>
      <c r="E312" s="48" t="s">
        <v>70</v>
      </c>
      <c r="F312" s="50">
        <v>200</v>
      </c>
      <c r="G312" s="53">
        <v>0.1</v>
      </c>
      <c r="H312" s="53">
        <v>0</v>
      </c>
      <c r="I312" s="54">
        <v>15</v>
      </c>
      <c r="J312" s="53">
        <v>60</v>
      </c>
      <c r="K312" s="128" t="s">
        <v>170</v>
      </c>
      <c r="L312" s="41"/>
    </row>
    <row r="313" spans="1:12" ht="14.4" x14ac:dyDescent="0.3">
      <c r="A313" s="23"/>
      <c r="B313" s="15"/>
      <c r="C313" s="11"/>
      <c r="D313" s="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4.4" x14ac:dyDescent="0.3">
      <c r="A314" s="23"/>
      <c r="B314" s="15"/>
      <c r="C314" s="11"/>
      <c r="D314" s="7" t="s">
        <v>24</v>
      </c>
      <c r="E314" s="48"/>
      <c r="F314" s="50"/>
      <c r="G314" s="53"/>
      <c r="H314" s="53"/>
      <c r="I314" s="54"/>
      <c r="J314" s="53"/>
      <c r="K314" s="48"/>
      <c r="L314" s="41"/>
    </row>
    <row r="315" spans="1:12" ht="14.4" x14ac:dyDescent="0.3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thickBot="1" x14ac:dyDescent="0.35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5">SUM(G310:G316)</f>
        <v>21.040000000000003</v>
      </c>
      <c r="H317" s="19">
        <f t="shared" si="105"/>
        <v>21.72</v>
      </c>
      <c r="I317" s="19">
        <f t="shared" si="105"/>
        <v>87.74</v>
      </c>
      <c r="J317" s="19">
        <f t="shared" si="105"/>
        <v>630.20000000000005</v>
      </c>
      <c r="K317" s="25"/>
      <c r="L317" s="66">
        <v>98</v>
      </c>
    </row>
    <row r="318" spans="1:12" ht="14.4" x14ac:dyDescent="0.3">
      <c r="A318" s="26">
        <f>A310</f>
        <v>4</v>
      </c>
      <c r="B318" s="84">
        <v>17</v>
      </c>
      <c r="C318" s="10" t="s">
        <v>25</v>
      </c>
      <c r="D318" s="7" t="s">
        <v>26</v>
      </c>
      <c r="E318" s="96" t="s">
        <v>140</v>
      </c>
      <c r="F318" s="59">
        <v>60</v>
      </c>
      <c r="G318" s="60">
        <v>1.86</v>
      </c>
      <c r="H318" s="60">
        <v>0.12</v>
      </c>
      <c r="I318" s="61">
        <v>3.9</v>
      </c>
      <c r="J318" s="60">
        <v>24</v>
      </c>
      <c r="K318" s="130" t="s">
        <v>165</v>
      </c>
      <c r="L318" s="41"/>
    </row>
    <row r="319" spans="1:12" ht="14.4" x14ac:dyDescent="0.3">
      <c r="A319" s="23"/>
      <c r="B319" s="15"/>
      <c r="C319" s="11"/>
      <c r="D319" s="7" t="s">
        <v>27</v>
      </c>
      <c r="E319" s="95" t="s">
        <v>141</v>
      </c>
      <c r="F319" s="88" t="s">
        <v>76</v>
      </c>
      <c r="G319" s="53">
        <v>5.57</v>
      </c>
      <c r="H319" s="53">
        <v>9.07</v>
      </c>
      <c r="I319" s="54">
        <v>24.64</v>
      </c>
      <c r="J319" s="53">
        <v>231.95</v>
      </c>
      <c r="K319" s="142" t="s">
        <v>173</v>
      </c>
      <c r="L319" s="41"/>
    </row>
    <row r="320" spans="1:12" ht="14.4" x14ac:dyDescent="0.3">
      <c r="A320" s="23"/>
      <c r="B320" s="15"/>
      <c r="C320" s="11"/>
      <c r="D320" s="7" t="s">
        <v>28</v>
      </c>
      <c r="E320" s="95" t="s">
        <v>142</v>
      </c>
      <c r="F320" s="107" t="s">
        <v>99</v>
      </c>
      <c r="G320" s="53">
        <v>17.989999999999998</v>
      </c>
      <c r="H320" s="53">
        <v>20.47</v>
      </c>
      <c r="I320" s="54">
        <v>46.78</v>
      </c>
      <c r="J320" s="53">
        <v>403.4</v>
      </c>
      <c r="K320" s="142" t="s">
        <v>174</v>
      </c>
      <c r="L320" s="41"/>
    </row>
    <row r="321" spans="1:12" ht="14.4" x14ac:dyDescent="0.3">
      <c r="A321" s="23"/>
      <c r="B321" s="15"/>
      <c r="C321" s="11"/>
      <c r="D321" s="7" t="s">
        <v>29</v>
      </c>
      <c r="E321" s="78"/>
      <c r="F321" s="80"/>
      <c r="G321" s="81"/>
      <c r="H321" s="81"/>
      <c r="I321" s="81"/>
      <c r="J321" s="81"/>
      <c r="K321" s="90"/>
      <c r="L321" s="41"/>
    </row>
    <row r="322" spans="1:12" ht="14.4" x14ac:dyDescent="0.3">
      <c r="A322" s="23"/>
      <c r="B322" s="15"/>
      <c r="C322" s="11"/>
      <c r="D322" s="7" t="s">
        <v>30</v>
      </c>
      <c r="E322" s="100" t="s">
        <v>143</v>
      </c>
      <c r="F322" s="63">
        <v>200</v>
      </c>
      <c r="G322" s="64">
        <v>0.4</v>
      </c>
      <c r="H322" s="64">
        <v>0.2</v>
      </c>
      <c r="I322" s="65">
        <v>13.7</v>
      </c>
      <c r="J322" s="64">
        <v>58.2</v>
      </c>
      <c r="K322" s="134" t="s">
        <v>144</v>
      </c>
      <c r="L322" s="41"/>
    </row>
    <row r="323" spans="1:12" ht="14.4" x14ac:dyDescent="0.3">
      <c r="A323" s="23"/>
      <c r="B323" s="15"/>
      <c r="C323" s="11"/>
      <c r="D323" s="7" t="s">
        <v>31</v>
      </c>
      <c r="E323" s="79" t="s">
        <v>43</v>
      </c>
      <c r="F323" s="80">
        <v>40</v>
      </c>
      <c r="G323" s="81">
        <v>3.04</v>
      </c>
      <c r="H323" s="81">
        <v>0.32</v>
      </c>
      <c r="I323" s="81">
        <v>19.68</v>
      </c>
      <c r="J323" s="81">
        <v>94</v>
      </c>
      <c r="K323" s="133" t="s">
        <v>67</v>
      </c>
      <c r="L323" s="41"/>
    </row>
    <row r="324" spans="1:12" ht="14.4" x14ac:dyDescent="0.3">
      <c r="A324" s="23"/>
      <c r="B324" s="15"/>
      <c r="C324" s="11"/>
      <c r="D324" s="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4.4" x14ac:dyDescent="0.3">
      <c r="A325" s="23"/>
      <c r="B325" s="15"/>
      <c r="C325" s="11"/>
      <c r="D325" s="6" t="s">
        <v>24</v>
      </c>
      <c r="E325" s="57" t="s">
        <v>44</v>
      </c>
      <c r="F325" s="63">
        <v>100</v>
      </c>
      <c r="G325" s="64">
        <v>0.8</v>
      </c>
      <c r="H325" s="64">
        <v>0.4</v>
      </c>
      <c r="I325" s="65">
        <v>8.1</v>
      </c>
      <c r="J325" s="64">
        <v>47</v>
      </c>
      <c r="K325" s="122" t="s">
        <v>62</v>
      </c>
      <c r="L325" s="41"/>
    </row>
    <row r="326" spans="1:12" ht="14.4" x14ac:dyDescent="0.3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thickBot="1" x14ac:dyDescent="0.35">
      <c r="A327" s="24"/>
      <c r="B327" s="17"/>
      <c r="C327" s="8"/>
      <c r="D327" s="18" t="s">
        <v>33</v>
      </c>
      <c r="E327" s="9"/>
      <c r="F327" s="19">
        <v>820</v>
      </c>
      <c r="G327" s="19">
        <f t="shared" ref="G327:J327" si="106">SUM(G318:G326)</f>
        <v>29.659999999999997</v>
      </c>
      <c r="H327" s="19">
        <f t="shared" si="106"/>
        <v>30.579999999999995</v>
      </c>
      <c r="I327" s="19">
        <f t="shared" si="106"/>
        <v>116.79999999999998</v>
      </c>
      <c r="J327" s="19">
        <f t="shared" si="106"/>
        <v>858.55</v>
      </c>
      <c r="K327" s="25"/>
      <c r="L327" s="67">
        <v>175</v>
      </c>
    </row>
    <row r="328" spans="1:12" ht="15" thickBot="1" x14ac:dyDescent="0.3">
      <c r="A328" s="29">
        <f>A310</f>
        <v>4</v>
      </c>
      <c r="B328" s="30">
        <f>B310</f>
        <v>17</v>
      </c>
      <c r="C328" s="148" t="s">
        <v>4</v>
      </c>
      <c r="D328" s="149"/>
      <c r="E328" s="31"/>
      <c r="F328" s="32">
        <f>F317+F327</f>
        <v>1320</v>
      </c>
      <c r="G328" s="32">
        <f t="shared" ref="G328:J328" si="107">G317+G327</f>
        <v>50.7</v>
      </c>
      <c r="H328" s="32">
        <f t="shared" si="107"/>
        <v>52.3</v>
      </c>
      <c r="I328" s="32">
        <f t="shared" si="107"/>
        <v>204.53999999999996</v>
      </c>
      <c r="J328" s="32">
        <f t="shared" si="107"/>
        <v>1488.75</v>
      </c>
      <c r="K328" s="32"/>
      <c r="L328" s="32">
        <f t="shared" ref="L328" si="108">L317+L327</f>
        <v>273</v>
      </c>
    </row>
    <row r="329" spans="1:12" ht="15" thickBot="1" x14ac:dyDescent="0.35">
      <c r="A329" s="14">
        <v>4</v>
      </c>
      <c r="B329" s="15">
        <v>18</v>
      </c>
      <c r="C329" s="22" t="s">
        <v>20</v>
      </c>
      <c r="D329" s="5" t="s">
        <v>21</v>
      </c>
      <c r="E329" s="97" t="s">
        <v>146</v>
      </c>
      <c r="F329" s="82">
        <v>180</v>
      </c>
      <c r="G329" s="51">
        <v>9.7100000000000009</v>
      </c>
      <c r="H329" s="51">
        <v>10.4</v>
      </c>
      <c r="I329" s="52">
        <v>36.549999999999997</v>
      </c>
      <c r="J329" s="51">
        <v>271.87</v>
      </c>
      <c r="K329" s="94" t="s">
        <v>147</v>
      </c>
      <c r="L329" s="39"/>
    </row>
    <row r="330" spans="1:12" ht="14.4" x14ac:dyDescent="0.3">
      <c r="A330" s="14"/>
      <c r="B330" s="15"/>
      <c r="C330" s="11"/>
      <c r="D330" s="6"/>
      <c r="E330" s="97" t="s">
        <v>145</v>
      </c>
      <c r="F330" s="82">
        <v>70</v>
      </c>
      <c r="G330" s="51">
        <v>7.98</v>
      </c>
      <c r="H330" s="51">
        <v>6.72</v>
      </c>
      <c r="I330" s="52">
        <v>14.84</v>
      </c>
      <c r="J330" s="51">
        <v>151.76</v>
      </c>
      <c r="K330" s="94" t="s">
        <v>54</v>
      </c>
      <c r="L330" s="41"/>
    </row>
    <row r="331" spans="1:12" ht="14.4" x14ac:dyDescent="0.3">
      <c r="A331" s="14"/>
      <c r="B331" s="15"/>
      <c r="C331" s="11"/>
      <c r="D331" s="7" t="s">
        <v>22</v>
      </c>
      <c r="E331" s="48" t="s">
        <v>52</v>
      </c>
      <c r="F331" s="50">
        <v>200</v>
      </c>
      <c r="G331" s="53">
        <v>2.2000000000000002</v>
      </c>
      <c r="H331" s="53">
        <v>2.2000000000000002</v>
      </c>
      <c r="I331" s="54">
        <v>22.4</v>
      </c>
      <c r="J331" s="53">
        <v>118</v>
      </c>
      <c r="K331" s="122" t="s">
        <v>97</v>
      </c>
      <c r="L331" s="41"/>
    </row>
    <row r="332" spans="1:12" ht="14.4" x14ac:dyDescent="0.3">
      <c r="A332" s="14"/>
      <c r="B332" s="15"/>
      <c r="C332" s="11"/>
      <c r="D332" s="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4.4" x14ac:dyDescent="0.3">
      <c r="A333" s="14"/>
      <c r="B333" s="15"/>
      <c r="C333" s="11"/>
      <c r="D333" s="7" t="s">
        <v>24</v>
      </c>
      <c r="E333" s="95" t="s">
        <v>55</v>
      </c>
      <c r="F333" s="50">
        <v>100</v>
      </c>
      <c r="G333" s="53">
        <v>0.4</v>
      </c>
      <c r="H333" s="53">
        <v>0.3</v>
      </c>
      <c r="I333" s="54">
        <v>10.3</v>
      </c>
      <c r="J333" s="53">
        <v>47</v>
      </c>
      <c r="K333" s="127" t="s">
        <v>62</v>
      </c>
      <c r="L333" s="41"/>
    </row>
    <row r="334" spans="1:12" ht="14.4" x14ac:dyDescent="0.3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thickBot="1" x14ac:dyDescent="0.35">
      <c r="A336" s="16"/>
      <c r="B336" s="17"/>
      <c r="C336" s="8"/>
      <c r="D336" s="18" t="s">
        <v>33</v>
      </c>
      <c r="E336" s="9"/>
      <c r="F336" s="19">
        <f>SUM(F329:F335)</f>
        <v>550</v>
      </c>
      <c r="G336" s="19">
        <f t="shared" ref="G336:J336" si="109">SUM(G329:G335)</f>
        <v>20.29</v>
      </c>
      <c r="H336" s="19">
        <f t="shared" si="109"/>
        <v>19.62</v>
      </c>
      <c r="I336" s="19">
        <f t="shared" si="109"/>
        <v>84.089999999999989</v>
      </c>
      <c r="J336" s="19">
        <f t="shared" si="109"/>
        <v>588.63</v>
      </c>
      <c r="K336" s="25"/>
      <c r="L336" s="66">
        <v>98</v>
      </c>
    </row>
    <row r="337" spans="1:12" ht="14.4" x14ac:dyDescent="0.3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96" t="s">
        <v>100</v>
      </c>
      <c r="F337" s="59">
        <v>70</v>
      </c>
      <c r="G337" s="60">
        <v>1.77</v>
      </c>
      <c r="H337" s="60">
        <v>4.97</v>
      </c>
      <c r="I337" s="61">
        <v>7.28</v>
      </c>
      <c r="J337" s="60">
        <v>80.5</v>
      </c>
      <c r="K337" s="109" t="s">
        <v>101</v>
      </c>
      <c r="L337" s="41"/>
    </row>
    <row r="338" spans="1:12" ht="14.4" x14ac:dyDescent="0.3">
      <c r="A338" s="14"/>
      <c r="B338" s="15"/>
      <c r="C338" s="11"/>
      <c r="D338" s="7" t="s">
        <v>27</v>
      </c>
      <c r="E338" s="95" t="s">
        <v>148</v>
      </c>
      <c r="F338" s="50">
        <v>250</v>
      </c>
      <c r="G338" s="53">
        <v>5.73</v>
      </c>
      <c r="H338" s="53">
        <v>7</v>
      </c>
      <c r="I338" s="54">
        <v>14.4</v>
      </c>
      <c r="J338" s="53">
        <v>174</v>
      </c>
      <c r="K338" s="98" t="s">
        <v>149</v>
      </c>
      <c r="L338" s="41"/>
    </row>
    <row r="339" spans="1:12" ht="14.4" x14ac:dyDescent="0.3">
      <c r="A339" s="14"/>
      <c r="B339" s="15"/>
      <c r="C339" s="11"/>
      <c r="D339" s="7" t="s">
        <v>28</v>
      </c>
      <c r="E339" s="95" t="s">
        <v>150</v>
      </c>
      <c r="F339" s="88">
        <v>105</v>
      </c>
      <c r="G339" s="53">
        <v>11.22</v>
      </c>
      <c r="H339" s="53">
        <v>7.59</v>
      </c>
      <c r="I339" s="54">
        <v>11.91</v>
      </c>
      <c r="J339" s="53">
        <v>141.47999999999999</v>
      </c>
      <c r="K339" s="142" t="s">
        <v>175</v>
      </c>
      <c r="L339" s="41"/>
    </row>
    <row r="340" spans="1:12" ht="14.4" x14ac:dyDescent="0.3">
      <c r="A340" s="14"/>
      <c r="B340" s="15"/>
      <c r="C340" s="11"/>
      <c r="D340" s="7" t="s">
        <v>29</v>
      </c>
      <c r="E340" s="95" t="s">
        <v>72</v>
      </c>
      <c r="F340" s="50">
        <v>180</v>
      </c>
      <c r="G340" s="53">
        <v>4.75</v>
      </c>
      <c r="H340" s="53">
        <v>7.4</v>
      </c>
      <c r="I340" s="54">
        <v>33.19</v>
      </c>
      <c r="J340" s="53">
        <v>221.92</v>
      </c>
      <c r="K340" s="142" t="s">
        <v>169</v>
      </c>
      <c r="L340" s="41"/>
    </row>
    <row r="341" spans="1:12" ht="14.4" x14ac:dyDescent="0.3">
      <c r="A341" s="14"/>
      <c r="B341" s="15"/>
      <c r="C341" s="11"/>
      <c r="D341" s="7" t="s">
        <v>30</v>
      </c>
      <c r="E341" s="100" t="s">
        <v>151</v>
      </c>
      <c r="F341" s="63">
        <v>200</v>
      </c>
      <c r="G341" s="64">
        <v>0.3</v>
      </c>
      <c r="H341" s="64">
        <v>0</v>
      </c>
      <c r="I341" s="65">
        <v>20.100000000000001</v>
      </c>
      <c r="J341" s="64">
        <v>81</v>
      </c>
      <c r="K341" s="109" t="s">
        <v>66</v>
      </c>
      <c r="L341" s="41"/>
    </row>
    <row r="342" spans="1:12" ht="14.4" x14ac:dyDescent="0.3">
      <c r="A342" s="14"/>
      <c r="B342" s="15"/>
      <c r="C342" s="11"/>
      <c r="D342" s="7" t="s">
        <v>31</v>
      </c>
      <c r="E342" s="79" t="s">
        <v>43</v>
      </c>
      <c r="F342" s="80">
        <v>55</v>
      </c>
      <c r="G342" s="81">
        <v>4.18</v>
      </c>
      <c r="H342" s="81">
        <v>0.44</v>
      </c>
      <c r="I342" s="81">
        <v>27.06</v>
      </c>
      <c r="J342" s="81">
        <v>129.25</v>
      </c>
      <c r="K342" s="132" t="s">
        <v>67</v>
      </c>
      <c r="L342" s="41"/>
    </row>
    <row r="343" spans="1:12" ht="14.4" x14ac:dyDescent="0.3">
      <c r="A343" s="14"/>
      <c r="B343" s="15"/>
      <c r="C343" s="11"/>
      <c r="D343" s="7" t="s">
        <v>32</v>
      </c>
      <c r="E343" s="48"/>
      <c r="F343" s="80"/>
      <c r="G343" s="93"/>
      <c r="H343" s="93"/>
      <c r="I343" s="93"/>
      <c r="J343" s="92"/>
      <c r="K343" s="91"/>
      <c r="L343" s="41"/>
    </row>
    <row r="344" spans="1:12" ht="14.4" x14ac:dyDescent="0.3">
      <c r="A344" s="14"/>
      <c r="B344" s="15"/>
      <c r="C344" s="11"/>
      <c r="D344" s="6" t="s">
        <v>24</v>
      </c>
      <c r="E344" s="100" t="s">
        <v>47</v>
      </c>
      <c r="F344" s="63">
        <v>100</v>
      </c>
      <c r="G344" s="64">
        <v>0.9</v>
      </c>
      <c r="H344" s="64">
        <v>0.2</v>
      </c>
      <c r="I344" s="65">
        <v>8.1</v>
      </c>
      <c r="J344" s="64">
        <v>43</v>
      </c>
      <c r="K344" s="122" t="s">
        <v>62</v>
      </c>
      <c r="L344" s="41"/>
    </row>
    <row r="345" spans="1:12" ht="14.4" x14ac:dyDescent="0.3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thickBot="1" x14ac:dyDescent="0.35">
      <c r="A346" s="16"/>
      <c r="B346" s="17"/>
      <c r="C346" s="8"/>
      <c r="D346" s="18" t="s">
        <v>33</v>
      </c>
      <c r="E346" s="9"/>
      <c r="F346" s="19">
        <f>SUM(F337:F345)</f>
        <v>960</v>
      </c>
      <c r="G346" s="19">
        <f t="shared" ref="G346:J346" si="110">SUM(G337:G345)</f>
        <v>28.849999999999998</v>
      </c>
      <c r="H346" s="19">
        <f t="shared" si="110"/>
        <v>27.6</v>
      </c>
      <c r="I346" s="19">
        <f t="shared" si="110"/>
        <v>122.03999999999999</v>
      </c>
      <c r="J346" s="19">
        <f t="shared" si="110"/>
        <v>871.15</v>
      </c>
      <c r="K346" s="25"/>
      <c r="L346" s="67">
        <v>175</v>
      </c>
    </row>
    <row r="347" spans="1:12" ht="15" thickBot="1" x14ac:dyDescent="0.3">
      <c r="A347" s="33">
        <f>A329</f>
        <v>4</v>
      </c>
      <c r="B347" s="33">
        <f>B329</f>
        <v>18</v>
      </c>
      <c r="C347" s="148" t="s">
        <v>4</v>
      </c>
      <c r="D347" s="149"/>
      <c r="E347" s="31"/>
      <c r="F347" s="32">
        <f>F336+F346</f>
        <v>1510</v>
      </c>
      <c r="G347" s="32">
        <f t="shared" ref="G347:J347" si="111">G336+G346</f>
        <v>49.14</v>
      </c>
      <c r="H347" s="32">
        <f t="shared" si="111"/>
        <v>47.22</v>
      </c>
      <c r="I347" s="32">
        <f t="shared" si="111"/>
        <v>206.13</v>
      </c>
      <c r="J347" s="32">
        <f t="shared" si="111"/>
        <v>1459.78</v>
      </c>
      <c r="K347" s="32"/>
      <c r="L347" s="32">
        <f t="shared" ref="L347" si="112">L336+L346</f>
        <v>273</v>
      </c>
    </row>
    <row r="348" spans="1:12" ht="14.4" x14ac:dyDescent="0.3">
      <c r="A348" s="20">
        <v>4</v>
      </c>
      <c r="B348" s="21">
        <v>19</v>
      </c>
      <c r="C348" s="22" t="s">
        <v>20</v>
      </c>
      <c r="D348" s="5" t="s">
        <v>21</v>
      </c>
      <c r="E348" s="97" t="s">
        <v>152</v>
      </c>
      <c r="F348" s="110" t="s">
        <v>98</v>
      </c>
      <c r="G348" s="51">
        <v>17.64</v>
      </c>
      <c r="H348" s="51">
        <v>19.100000000000001</v>
      </c>
      <c r="I348" s="52">
        <v>50.54</v>
      </c>
      <c r="J348" s="51">
        <v>446</v>
      </c>
      <c r="K348" s="94" t="s">
        <v>153</v>
      </c>
      <c r="L348" s="39"/>
    </row>
    <row r="349" spans="1:12" ht="14.4" x14ac:dyDescent="0.3">
      <c r="A349" s="23"/>
      <c r="B349" s="15"/>
      <c r="C349" s="11"/>
      <c r="D349" s="6" t="s">
        <v>26</v>
      </c>
      <c r="E349" s="48"/>
      <c r="F349" s="50"/>
      <c r="G349" s="53"/>
      <c r="H349" s="53"/>
      <c r="I349" s="54"/>
      <c r="J349" s="53"/>
      <c r="K349" s="55"/>
      <c r="L349" s="41"/>
    </row>
    <row r="350" spans="1:12" ht="14.4" x14ac:dyDescent="0.3">
      <c r="A350" s="23"/>
      <c r="B350" s="15"/>
      <c r="C350" s="11"/>
      <c r="D350" s="7" t="s">
        <v>22</v>
      </c>
      <c r="E350" s="48" t="s">
        <v>46</v>
      </c>
      <c r="F350" s="50">
        <v>200</v>
      </c>
      <c r="G350" s="53">
        <v>0.1</v>
      </c>
      <c r="H350" s="53">
        <v>0</v>
      </c>
      <c r="I350" s="54">
        <v>15.2</v>
      </c>
      <c r="J350" s="53">
        <v>61</v>
      </c>
      <c r="K350" s="122" t="s">
        <v>68</v>
      </c>
      <c r="L350" s="41"/>
    </row>
    <row r="351" spans="1:12" ht="14.4" x14ac:dyDescent="0.3">
      <c r="A351" s="23"/>
      <c r="B351" s="15"/>
      <c r="C351" s="11"/>
      <c r="D351" s="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4.4" x14ac:dyDescent="0.3">
      <c r="A352" s="23"/>
      <c r="B352" s="15"/>
      <c r="C352" s="11"/>
      <c r="D352" s="7" t="s">
        <v>24</v>
      </c>
      <c r="E352" s="95" t="s">
        <v>41</v>
      </c>
      <c r="F352" s="50">
        <v>100</v>
      </c>
      <c r="G352" s="53">
        <v>1.5</v>
      </c>
      <c r="H352" s="53">
        <v>0.5</v>
      </c>
      <c r="I352" s="54">
        <v>21</v>
      </c>
      <c r="J352" s="53">
        <v>96</v>
      </c>
      <c r="K352" s="122" t="s">
        <v>62</v>
      </c>
      <c r="L352" s="41"/>
    </row>
    <row r="353" spans="1:12" ht="14.4" x14ac:dyDescent="0.3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4" x14ac:dyDescent="0.3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thickBot="1" x14ac:dyDescent="0.35">
      <c r="A355" s="24"/>
      <c r="B355" s="17"/>
      <c r="C355" s="8"/>
      <c r="D355" s="18" t="s">
        <v>33</v>
      </c>
      <c r="E355" s="9"/>
      <c r="F355" s="19">
        <v>500</v>
      </c>
      <c r="G355" s="19">
        <f t="shared" ref="G355:J355" si="113">SUM(G348:G354)</f>
        <v>19.240000000000002</v>
      </c>
      <c r="H355" s="19">
        <f t="shared" si="113"/>
        <v>19.600000000000001</v>
      </c>
      <c r="I355" s="19">
        <f t="shared" si="113"/>
        <v>86.74</v>
      </c>
      <c r="J355" s="19">
        <f t="shared" si="113"/>
        <v>603</v>
      </c>
      <c r="K355" s="25"/>
      <c r="L355" s="66">
        <v>98</v>
      </c>
    </row>
    <row r="356" spans="1:12" ht="14.4" x14ac:dyDescent="0.3">
      <c r="A356" s="26">
        <f>A348</f>
        <v>4</v>
      </c>
      <c r="B356" s="13">
        <v>19</v>
      </c>
      <c r="C356" s="10" t="s">
        <v>25</v>
      </c>
      <c r="D356" s="7" t="s">
        <v>26</v>
      </c>
      <c r="E356" s="96" t="s">
        <v>80</v>
      </c>
      <c r="F356" s="59">
        <v>60</v>
      </c>
      <c r="G356" s="60">
        <v>1.2</v>
      </c>
      <c r="H356" s="60">
        <v>5.4</v>
      </c>
      <c r="I356" s="61">
        <v>5.12</v>
      </c>
      <c r="J356" s="60">
        <v>73.2</v>
      </c>
      <c r="K356" s="131" t="s">
        <v>171</v>
      </c>
      <c r="L356" s="41"/>
    </row>
    <row r="357" spans="1:12" ht="14.4" x14ac:dyDescent="0.3">
      <c r="A357" s="23"/>
      <c r="B357" s="15"/>
      <c r="C357" s="11"/>
      <c r="D357" s="7" t="s">
        <v>27</v>
      </c>
      <c r="E357" s="48" t="s">
        <v>64</v>
      </c>
      <c r="F357" s="88" t="s">
        <v>103</v>
      </c>
      <c r="G357" s="53">
        <v>5.93</v>
      </c>
      <c r="H357" s="53">
        <v>10.06</v>
      </c>
      <c r="I357" s="54">
        <v>28.77</v>
      </c>
      <c r="J357" s="53">
        <v>182.83</v>
      </c>
      <c r="K357" s="142" t="s">
        <v>176</v>
      </c>
      <c r="L357" s="41"/>
    </row>
    <row r="358" spans="1:12" ht="14.4" x14ac:dyDescent="0.3">
      <c r="A358" s="23"/>
      <c r="B358" s="15"/>
      <c r="C358" s="11"/>
      <c r="D358" s="7" t="s">
        <v>28</v>
      </c>
      <c r="E358" s="95" t="s">
        <v>154</v>
      </c>
      <c r="F358" s="50">
        <v>110</v>
      </c>
      <c r="G358" s="53">
        <v>8.68</v>
      </c>
      <c r="H358" s="53">
        <v>10.67</v>
      </c>
      <c r="I358" s="54">
        <v>11.99</v>
      </c>
      <c r="J358" s="53">
        <v>178.77</v>
      </c>
      <c r="K358" s="98" t="s">
        <v>155</v>
      </c>
      <c r="L358" s="41"/>
    </row>
    <row r="359" spans="1:12" ht="14.4" x14ac:dyDescent="0.3">
      <c r="A359" s="23"/>
      <c r="B359" s="15"/>
      <c r="C359" s="11"/>
      <c r="D359" s="7" t="s">
        <v>29</v>
      </c>
      <c r="E359" s="48" t="s">
        <v>65</v>
      </c>
      <c r="F359" s="50">
        <v>180</v>
      </c>
      <c r="G359" s="53">
        <v>6.79</v>
      </c>
      <c r="H359" s="53">
        <v>1.84</v>
      </c>
      <c r="I359" s="54">
        <v>33.700000000000003</v>
      </c>
      <c r="J359" s="53">
        <v>180.31</v>
      </c>
      <c r="K359" s="134" t="s">
        <v>122</v>
      </c>
      <c r="L359" s="41"/>
    </row>
    <row r="360" spans="1:12" ht="14.4" x14ac:dyDescent="0.3">
      <c r="A360" s="23"/>
      <c r="B360" s="15"/>
      <c r="C360" s="11"/>
      <c r="D360" s="7" t="s">
        <v>30</v>
      </c>
      <c r="E360" s="100" t="s">
        <v>156</v>
      </c>
      <c r="F360" s="63">
        <v>200</v>
      </c>
      <c r="G360" s="64">
        <v>0.5</v>
      </c>
      <c r="H360" s="64">
        <v>0</v>
      </c>
      <c r="I360" s="65">
        <v>27</v>
      </c>
      <c r="J360" s="64">
        <v>110</v>
      </c>
      <c r="K360" s="98" t="s">
        <v>60</v>
      </c>
      <c r="L360" s="41"/>
    </row>
    <row r="361" spans="1:12" ht="14.4" x14ac:dyDescent="0.3">
      <c r="A361" s="23"/>
      <c r="B361" s="15"/>
      <c r="C361" s="11"/>
      <c r="D361" s="7" t="s">
        <v>31</v>
      </c>
      <c r="E361" s="48"/>
      <c r="F361" s="50"/>
      <c r="G361" s="53"/>
      <c r="H361" s="53"/>
      <c r="I361" s="54"/>
      <c r="J361" s="53"/>
      <c r="K361" s="48"/>
      <c r="L361" s="41"/>
    </row>
    <row r="362" spans="1:12" ht="14.4" x14ac:dyDescent="0.3">
      <c r="A362" s="23"/>
      <c r="B362" s="15"/>
      <c r="C362" s="11"/>
      <c r="D362" s="7" t="s">
        <v>32</v>
      </c>
      <c r="E362" s="79" t="s">
        <v>50</v>
      </c>
      <c r="F362" s="80">
        <v>60</v>
      </c>
      <c r="G362" s="81">
        <v>3.96</v>
      </c>
      <c r="H362" s="81">
        <v>0.72</v>
      </c>
      <c r="I362" s="81">
        <v>20.04</v>
      </c>
      <c r="J362" s="81">
        <v>104.4</v>
      </c>
      <c r="K362" s="139" t="s">
        <v>61</v>
      </c>
      <c r="L362" s="41"/>
    </row>
    <row r="363" spans="1:12" ht="14.4" x14ac:dyDescent="0.3">
      <c r="A363" s="23"/>
      <c r="B363" s="15"/>
      <c r="C363" s="11"/>
      <c r="D363" s="6" t="s">
        <v>24</v>
      </c>
      <c r="E363" s="57"/>
      <c r="F363" s="63"/>
      <c r="G363" s="64"/>
      <c r="H363" s="64"/>
      <c r="I363" s="65"/>
      <c r="J363" s="64"/>
      <c r="K363" s="48"/>
      <c r="L363" s="41"/>
    </row>
    <row r="364" spans="1:12" ht="14.4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thickBot="1" x14ac:dyDescent="0.35">
      <c r="A365" s="24"/>
      <c r="B365" s="17"/>
      <c r="C365" s="8"/>
      <c r="D365" s="18" t="s">
        <v>33</v>
      </c>
      <c r="E365" s="9"/>
      <c r="F365" s="19">
        <v>820</v>
      </c>
      <c r="G365" s="19">
        <f t="shared" ref="G365:J365" si="114">SUM(G356:G364)</f>
        <v>27.06</v>
      </c>
      <c r="H365" s="19">
        <f t="shared" si="114"/>
        <v>28.69</v>
      </c>
      <c r="I365" s="19">
        <f t="shared" si="114"/>
        <v>126.62</v>
      </c>
      <c r="J365" s="19">
        <f t="shared" si="114"/>
        <v>829.5100000000001</v>
      </c>
      <c r="K365" s="25"/>
      <c r="L365" s="67">
        <v>175</v>
      </c>
    </row>
    <row r="366" spans="1:12" ht="15" thickBot="1" x14ac:dyDescent="0.3">
      <c r="A366" s="29">
        <f>A348</f>
        <v>4</v>
      </c>
      <c r="B366" s="30">
        <f>B348</f>
        <v>19</v>
      </c>
      <c r="C366" s="148" t="s">
        <v>4</v>
      </c>
      <c r="D366" s="149"/>
      <c r="E366" s="31"/>
      <c r="F366" s="32">
        <f>F355+F365</f>
        <v>1320</v>
      </c>
      <c r="G366" s="32">
        <f t="shared" ref="G366:J366" si="115">G355+G365</f>
        <v>46.3</v>
      </c>
      <c r="H366" s="32">
        <f t="shared" si="115"/>
        <v>48.290000000000006</v>
      </c>
      <c r="I366" s="32">
        <f t="shared" si="115"/>
        <v>213.36</v>
      </c>
      <c r="J366" s="32">
        <f t="shared" si="115"/>
        <v>1432.5100000000002</v>
      </c>
      <c r="K366" s="32"/>
      <c r="L366" s="32">
        <f t="shared" ref="L366" si="116">L355+L365</f>
        <v>273</v>
      </c>
    </row>
    <row r="367" spans="1:12" ht="14.4" x14ac:dyDescent="0.3">
      <c r="A367" s="20">
        <v>4</v>
      </c>
      <c r="B367" s="21">
        <v>20</v>
      </c>
      <c r="C367" s="22" t="s">
        <v>20</v>
      </c>
      <c r="D367" s="5" t="s">
        <v>21</v>
      </c>
      <c r="E367" s="112" t="s">
        <v>157</v>
      </c>
      <c r="F367" s="49">
        <v>170</v>
      </c>
      <c r="G367" s="51">
        <v>12.47</v>
      </c>
      <c r="H367" s="51">
        <v>8.61</v>
      </c>
      <c r="I367" s="52">
        <v>44.92</v>
      </c>
      <c r="J367" s="51">
        <v>274.77999999999997</v>
      </c>
      <c r="K367" s="113" t="s">
        <v>158</v>
      </c>
      <c r="L367" s="39"/>
    </row>
    <row r="368" spans="1:12" ht="14.4" x14ac:dyDescent="0.3">
      <c r="A368" s="23"/>
      <c r="B368" s="15"/>
      <c r="C368" s="11"/>
      <c r="D368" s="6" t="s">
        <v>26</v>
      </c>
      <c r="E368" s="48" t="s">
        <v>88</v>
      </c>
      <c r="F368" s="50">
        <v>60</v>
      </c>
      <c r="G368" s="53">
        <v>2.74</v>
      </c>
      <c r="H368" s="53">
        <v>10.039999999999999</v>
      </c>
      <c r="I368" s="54">
        <v>18</v>
      </c>
      <c r="J368" s="53">
        <v>207.52</v>
      </c>
      <c r="K368" s="55" t="s">
        <v>92</v>
      </c>
      <c r="L368" s="41"/>
    </row>
    <row r="369" spans="1:12" ht="14.4" x14ac:dyDescent="0.3">
      <c r="A369" s="23"/>
      <c r="B369" s="15"/>
      <c r="C369" s="11"/>
      <c r="D369" s="7" t="s">
        <v>22</v>
      </c>
      <c r="E369" s="48" t="s">
        <v>39</v>
      </c>
      <c r="F369" s="50">
        <v>200</v>
      </c>
      <c r="G369" s="53">
        <v>3.2</v>
      </c>
      <c r="H369" s="53">
        <v>2.7</v>
      </c>
      <c r="I369" s="54">
        <v>15.9</v>
      </c>
      <c r="J369" s="53">
        <v>79</v>
      </c>
      <c r="K369" s="122" t="s">
        <v>91</v>
      </c>
      <c r="L369" s="41"/>
    </row>
    <row r="370" spans="1:12" ht="14.4" x14ac:dyDescent="0.3">
      <c r="A370" s="23"/>
      <c r="B370" s="15"/>
      <c r="C370" s="11"/>
      <c r="D370" s="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4.4" x14ac:dyDescent="0.3">
      <c r="A371" s="23"/>
      <c r="B371" s="15"/>
      <c r="C371" s="11"/>
      <c r="D371" s="7" t="s">
        <v>24</v>
      </c>
      <c r="E371" s="114" t="s">
        <v>53</v>
      </c>
      <c r="F371" s="50">
        <v>100</v>
      </c>
      <c r="G371" s="53">
        <v>0.8</v>
      </c>
      <c r="H371" s="53">
        <v>0.2</v>
      </c>
      <c r="I371" s="54">
        <v>7.5</v>
      </c>
      <c r="J371" s="53">
        <v>38</v>
      </c>
      <c r="K371" s="140" t="s">
        <v>62</v>
      </c>
      <c r="L371" s="41"/>
    </row>
    <row r="372" spans="1:12" ht="14.4" x14ac:dyDescent="0.3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thickBot="1" x14ac:dyDescent="0.35">
      <c r="A374" s="24"/>
      <c r="B374" s="17"/>
      <c r="C374" s="8"/>
      <c r="D374" s="18" t="s">
        <v>33</v>
      </c>
      <c r="E374" s="9"/>
      <c r="F374" s="19">
        <f>SUM(F367:F373)</f>
        <v>530</v>
      </c>
      <c r="G374" s="19">
        <f t="shared" ref="G374:J374" si="117">SUM(G367:G373)</f>
        <v>19.21</v>
      </c>
      <c r="H374" s="19">
        <f t="shared" si="117"/>
        <v>21.549999999999997</v>
      </c>
      <c r="I374" s="19">
        <f t="shared" si="117"/>
        <v>86.320000000000007</v>
      </c>
      <c r="J374" s="19">
        <f t="shared" si="117"/>
        <v>599.29999999999995</v>
      </c>
      <c r="K374" s="25"/>
      <c r="L374" s="66">
        <v>98</v>
      </c>
    </row>
    <row r="375" spans="1:12" ht="14.4" x14ac:dyDescent="0.3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15" t="s">
        <v>159</v>
      </c>
      <c r="F375" s="59">
        <v>60</v>
      </c>
      <c r="G375" s="60">
        <v>1.32</v>
      </c>
      <c r="H375" s="60">
        <v>0.24</v>
      </c>
      <c r="I375" s="61">
        <v>6.72</v>
      </c>
      <c r="J375" s="60">
        <v>34.799999999999997</v>
      </c>
      <c r="K375" s="130" t="s">
        <v>177</v>
      </c>
      <c r="L375" s="41"/>
    </row>
    <row r="376" spans="1:12" ht="14.4" x14ac:dyDescent="0.3">
      <c r="A376" s="23"/>
      <c r="B376" s="15"/>
      <c r="C376" s="11"/>
      <c r="D376" s="7" t="s">
        <v>27</v>
      </c>
      <c r="E376" s="114" t="s">
        <v>160</v>
      </c>
      <c r="F376" s="50">
        <v>250</v>
      </c>
      <c r="G376" s="53">
        <v>4.18</v>
      </c>
      <c r="H376" s="53">
        <v>8.1300000000000008</v>
      </c>
      <c r="I376" s="54">
        <v>28.45</v>
      </c>
      <c r="J376" s="53">
        <v>153.56</v>
      </c>
      <c r="K376" s="116" t="s">
        <v>161</v>
      </c>
      <c r="L376" s="41"/>
    </row>
    <row r="377" spans="1:12" ht="14.4" x14ac:dyDescent="0.3">
      <c r="A377" s="23"/>
      <c r="B377" s="15"/>
      <c r="C377" s="11"/>
      <c r="D377" s="7" t="s">
        <v>28</v>
      </c>
      <c r="E377" s="48" t="s">
        <v>57</v>
      </c>
      <c r="F377" s="50">
        <v>120</v>
      </c>
      <c r="G377" s="53">
        <v>10.58</v>
      </c>
      <c r="H377" s="53">
        <v>14.38</v>
      </c>
      <c r="I377" s="54">
        <v>21.99</v>
      </c>
      <c r="J377" s="53">
        <v>206.83</v>
      </c>
      <c r="K377" s="116" t="s">
        <v>162</v>
      </c>
      <c r="L377" s="41"/>
    </row>
    <row r="378" spans="1:12" ht="14.4" x14ac:dyDescent="0.3">
      <c r="A378" s="23"/>
      <c r="B378" s="15"/>
      <c r="C378" s="11"/>
      <c r="D378" s="7" t="s">
        <v>29</v>
      </c>
      <c r="E378" s="117" t="s">
        <v>58</v>
      </c>
      <c r="F378" s="80">
        <v>180</v>
      </c>
      <c r="G378" s="93">
        <v>8</v>
      </c>
      <c r="H378" s="93">
        <v>6.04</v>
      </c>
      <c r="I378" s="93">
        <v>23.8</v>
      </c>
      <c r="J378" s="93">
        <v>201.74</v>
      </c>
      <c r="K378" s="133" t="s">
        <v>178</v>
      </c>
      <c r="L378" s="41"/>
    </row>
    <row r="379" spans="1:12" ht="14.4" x14ac:dyDescent="0.3">
      <c r="A379" s="23"/>
      <c r="B379" s="15"/>
      <c r="C379" s="11"/>
      <c r="D379" s="7" t="s">
        <v>30</v>
      </c>
      <c r="E379" s="118" t="s">
        <v>130</v>
      </c>
      <c r="F379" s="63">
        <v>200</v>
      </c>
      <c r="G379" s="64">
        <v>1.4</v>
      </c>
      <c r="H379" s="64">
        <v>0</v>
      </c>
      <c r="I379" s="65">
        <v>17.8</v>
      </c>
      <c r="J379" s="64">
        <v>136.80000000000001</v>
      </c>
      <c r="K379" s="119" t="s">
        <v>131</v>
      </c>
      <c r="L379" s="41"/>
    </row>
    <row r="380" spans="1:12" ht="14.4" x14ac:dyDescent="0.3">
      <c r="A380" s="23"/>
      <c r="B380" s="15"/>
      <c r="C380" s="11"/>
      <c r="D380" s="7" t="s">
        <v>31</v>
      </c>
      <c r="E380" s="79" t="s">
        <v>43</v>
      </c>
      <c r="F380" s="80">
        <v>55</v>
      </c>
      <c r="G380" s="81">
        <v>4.18</v>
      </c>
      <c r="H380" s="81">
        <v>0.44</v>
      </c>
      <c r="I380" s="81">
        <v>27.06</v>
      </c>
      <c r="J380" s="81">
        <v>129.25</v>
      </c>
      <c r="K380" s="139" t="s">
        <v>67</v>
      </c>
      <c r="L380" s="41"/>
    </row>
    <row r="381" spans="1:12" ht="14.4" x14ac:dyDescent="0.3">
      <c r="A381" s="23"/>
      <c r="B381" s="15"/>
      <c r="C381" s="11"/>
      <c r="D381" s="7" t="s">
        <v>32</v>
      </c>
      <c r="E381" s="48"/>
      <c r="F381" s="50"/>
      <c r="G381" s="53"/>
      <c r="H381" s="53"/>
      <c r="I381" s="54"/>
      <c r="J381" s="53"/>
      <c r="K381" s="48"/>
      <c r="L381" s="41"/>
    </row>
    <row r="382" spans="1:12" ht="14.4" x14ac:dyDescent="0.3">
      <c r="A382" s="23"/>
      <c r="B382" s="15"/>
      <c r="C382" s="11"/>
      <c r="D382" s="6" t="s">
        <v>24</v>
      </c>
      <c r="E382" s="57"/>
      <c r="F382" s="63"/>
      <c r="G382" s="64"/>
      <c r="H382" s="64"/>
      <c r="I382" s="65"/>
      <c r="J382" s="64"/>
      <c r="K382" s="48"/>
      <c r="L382" s="41"/>
    </row>
    <row r="383" spans="1:12" ht="14.4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thickBot="1" x14ac:dyDescent="0.35">
      <c r="A384" s="24"/>
      <c r="B384" s="17"/>
      <c r="C384" s="8"/>
      <c r="D384" s="18" t="s">
        <v>33</v>
      </c>
      <c r="E384" s="9"/>
      <c r="F384" s="19">
        <f>SUM(F375:F383)</f>
        <v>865</v>
      </c>
      <c r="G384" s="19">
        <f t="shared" ref="G384:J384" si="118">SUM(G375:G383)</f>
        <v>29.659999999999997</v>
      </c>
      <c r="H384" s="19">
        <f t="shared" si="118"/>
        <v>29.23</v>
      </c>
      <c r="I384" s="19">
        <f t="shared" si="118"/>
        <v>125.82</v>
      </c>
      <c r="J384" s="19">
        <f t="shared" si="118"/>
        <v>862.98</v>
      </c>
      <c r="K384" s="25"/>
      <c r="L384" s="67">
        <v>175</v>
      </c>
    </row>
    <row r="385" spans="1:12" ht="15" thickBot="1" x14ac:dyDescent="0.3">
      <c r="A385" s="29">
        <f>A367</f>
        <v>4</v>
      </c>
      <c r="B385" s="30">
        <f>B367</f>
        <v>20</v>
      </c>
      <c r="C385" s="148" t="s">
        <v>4</v>
      </c>
      <c r="D385" s="149"/>
      <c r="E385" s="31"/>
      <c r="F385" s="32">
        <f>F374+F384</f>
        <v>1395</v>
      </c>
      <c r="G385" s="32">
        <f t="shared" ref="G385:J385" si="119">G374+G384</f>
        <v>48.87</v>
      </c>
      <c r="H385" s="32">
        <f t="shared" si="119"/>
        <v>50.78</v>
      </c>
      <c r="I385" s="32">
        <f t="shared" si="119"/>
        <v>212.14</v>
      </c>
      <c r="J385" s="32">
        <f t="shared" si="119"/>
        <v>1462.28</v>
      </c>
      <c r="K385" s="32"/>
      <c r="L385" s="32">
        <f t="shared" ref="L385" si="120">L374+L384</f>
        <v>273</v>
      </c>
    </row>
    <row r="386" spans="1:12" ht="13.5" customHeight="1" thickBot="1" x14ac:dyDescent="0.3">
      <c r="A386" s="27"/>
      <c r="B386" s="28"/>
      <c r="C386" s="145" t="s">
        <v>5</v>
      </c>
      <c r="D386" s="146"/>
      <c r="E386" s="147"/>
      <c r="F386" s="34">
        <f>(F290+F309+F328+F347+F366+F385)/(IF(F290=0,0,1)+IF(F309=0,0,1)+IF(F328=0,0,1)+IF(F347=0,0,1)+IF(F366=0,0,1)+IF(F385=0,0,1))</f>
        <v>1406.6666666666667</v>
      </c>
      <c r="G386" s="34">
        <f>(G290+G309+G328+G347+G366+G385)/(IF(G290=0,0,1)+IF(G309=0,0,1)+IF(G328=0,0,1)+IF(G347=0,0,1)+IF(G366=0,0,1)+IF(G385=0,0,1))</f>
        <v>48.493333333333339</v>
      </c>
      <c r="H386" s="34">
        <f>(H290+H309+H328+H347+H366+H385)/(IF(H290=0,0,1)+IF(H309=0,0,1)+IF(H328=0,0,1)+IF(H347=0,0,1)+IF(H366=0,0,1)+IF(H385=0,0,1))</f>
        <v>49.463333333333331</v>
      </c>
      <c r="I386" s="34">
        <f>(I290+I309+I328+I347+I366+I385)/(IF(I290=0,0,1)+IF(I309=0,0,1)+IF(I328=0,0,1)+IF(I347=0,0,1)+IF(I366=0,0,1)+IF(I385=0,0,1))</f>
        <v>208.14166666666665</v>
      </c>
      <c r="J386" s="34">
        <f>(J290+J309+J328+J347+J366+J385)/(IF(J290=0,0,1)+IF(J309=0,0,1)+IF(J328=0,0,1)+IF(J347=0,0,1)+IF(J366=0,0,1)+IF(J385=0,0,1))</f>
        <v>1457.3366666666668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H1:K1"/>
    <mergeCell ref="H2:K2"/>
    <mergeCell ref="C43:D43"/>
    <mergeCell ref="C62:D62"/>
    <mergeCell ref="C81:D81"/>
    <mergeCell ref="C24:D24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C386:E386"/>
    <mergeCell ref="C366:D366"/>
    <mergeCell ref="C385:D385"/>
    <mergeCell ref="C290:D290"/>
    <mergeCell ref="C309:D309"/>
    <mergeCell ref="C328:D328"/>
    <mergeCell ref="C347:D3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2024-11-07T13:25:37Z</dcterms:modified>
</cp:coreProperties>
</file>